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0736" windowHeight="11760" activeTab="3"/>
  </bookViews>
  <sheets>
    <sheet name="Доходы" sheetId="1" r:id="rId1"/>
    <sheet name="Расходы вед" sheetId="2" r:id="rId2"/>
    <sheet name="Расх по Р ПР" sheetId="3" r:id="rId3"/>
    <sheet name="Источники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<sst xmlns="http://schemas.openxmlformats.org/spreadsheetml/2006/main" count="716" uniqueCount="586">
  <si>
    <t>Наименование показателя</t>
  </si>
  <si>
    <t>Код дохода по бюджетной классификации</t>
  </si>
  <si>
    <t>Кассовое исполнение на 01.01.2019г.</t>
  </si>
  <si>
    <t>Отклонение от утвержденного бюджета</t>
  </si>
  <si>
    <t>% исполнения к утвержденному бюджету</t>
  </si>
  <si>
    <t>% исполнения  к уточненному бюджету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</si>
  <si>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</si>
  <si>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</si>
  <si>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</si>
  <si>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</si>
  <si>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</si>
  <si>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</si>
  <si>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</si>
  <si>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</si>
  <si>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</si>
  <si>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</si>
  <si>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</si>
  <si>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</si>
  <si>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</si>
  <si>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</si>
  <si>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</si>
  <si>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</si>
  <si>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</si>
  <si>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</si>
  <si>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</si>
  <si>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</si>
  <si>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</si>
  <si>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</si>
  <si>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</si>
  <si>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</si>
  <si>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</si>
  <si>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</si>
  <si>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</si>
  <si>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</si>
  <si>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</si>
  <si>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</si>
  <si>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</si>
  <si>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</si>
  <si>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</si>
  <si>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</si>
  <si>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</si>
  <si>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</si>
  <si>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</si>
  <si>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</si>
  <si>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</si>
  <si>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</si>
  <si>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</si>
  <si>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</si>
  <si>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</si>
  <si>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</si>
  <si>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</si>
  <si>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</si>
  <si>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</si>
  <si>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</si>
  <si>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</si>
  <si>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</si>
  <si>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</si>
  <si>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</si>
  <si>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</si>
  <si>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</si>
  <si>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</si>
  <si>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</si>
  <si>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</si>
  <si>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</si>
  <si>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</si>
  <si>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</si>
  <si>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</si>
  <si>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</si>
  <si>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</si>
  <si>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</si>
  <si>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</si>
  <si>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</si>
  <si>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</si>
  <si>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</si>
  <si>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</si>
  <si>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</si>
  <si>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</si>
  <si>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</si>
  <si>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</si>
  <si>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</si>
  <si>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</si>
  <si>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</si>
  <si>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</si>
  <si>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</si>
  <si>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бюджетов, за счет средств областного бюджета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</si>
  <si>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</si>
  <si>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</si>
  <si>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</si>
  <si>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</si>
  <si>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</si>
  <si>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</si>
  <si>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</si>
  <si>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</si>
  <si>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</si>
  <si>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 xml:space="preserve">                                                                                                                                  </t>
  </si>
  <si>
    <t>Код расхода по бюджетной классификации</t>
  </si>
  <si>
    <t>Отклонения от утверж. Бюджета</t>
  </si>
  <si>
    <t>% исполн. к утверж. Бюджету</t>
  </si>
  <si>
    <t>% исполн. к уточн. Бюджету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</si>
  <si>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</si>
  <si>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</si>
  <si>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Осуществление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</si>
  <si>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</si>
  <si>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</si>
  <si>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</si>
  <si>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</si>
  <si>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МЕРОПРИЯТИЯ ПОСЕЛЕНИЙ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</si>
  <si>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</si>
  <si>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</si>
  <si>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</si>
  <si>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</si>
  <si>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аппарата администрации МО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</si>
  <si>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</si>
  <si>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</si>
  <si>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</si>
  <si>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иных платежей</t>
  </si>
  <si>
    <t>Другие общегосударственные вопросы</t>
  </si>
  <si>
    <t>Уплата членских взносов</t>
  </si>
  <si>
    <t>Выполнение других общегосударственных вопросов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</si>
  <si>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</si>
  <si>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 "Осуществление хозяйственной деятельности администрации МО"</t>
  </si>
  <si>
    <t>Содержание казенного учреждения по хозяйственному обслуживанию органов местного самоуправления</t>
  </si>
  <si>
    <t>Расходы на выплаты персоналу государственных (муниципальных)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</si>
  <si>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</si>
  <si>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</si>
  <si>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Финансовое обеспечение минимального размера оплаты труда работников бюджетной сферы( хоз.отдел)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</si>
  <si>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</si>
  <si>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</si>
  <si>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</si>
  <si>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</si>
  <si>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</si>
  <si>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НАЦИОНАЛЬНАЯ ОБОРОНА</t>
  </si>
  <si>
    <t>Мобилизационная и вневойсковая подготовка</t>
  </si>
  <si>
    <t>Основное мероприятие "Осуществление переданных полномочий из бюджетов других уровней"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</si>
  <si>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</si>
  <si>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</si>
  <si>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</si>
  <si>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</si>
  <si>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НАЦИОНАЛЬНАЯ ЭКОНОМИКА</t>
  </si>
  <si>
    <t>Дорожное хозяйство (дорожные фонды)</t>
  </si>
  <si>
    <t>Капитальный ремонт и ремонт сети автомобильных дорог местного значения</t>
  </si>
  <si>
    <t>Содержание сети автомобильных дорог общего пользования местного значения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</si>
  <si>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</si>
  <si>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</si>
  <si>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</si>
  <si>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</si>
  <si>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Благоустройство территории поселения</t>
  </si>
  <si>
    <t>Освещение улиц</t>
  </si>
  <si>
    <t>КУЛЬТУРА, КИНЕМАТОГРАФИЯ</t>
  </si>
  <si>
    <t>Культура</t>
  </si>
  <si>
    <t>Развитие библиотечного дела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</si>
  <si>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</si>
  <si>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</si>
  <si>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</si>
  <si>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</si>
  <si>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</si>
  <si>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Основное мероприятие "Муниципальная доплата к пенсиям муниципальным служащим"</t>
  </si>
  <si>
    <t>Муниципальная доплата к пенсиям муниципальным служащим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</si>
  <si>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</si>
  <si>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</si>
  <si>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</si>
  <si>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</si>
  <si>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2 </t>
  </si>
  <si>
    <t>Ведомственная структура расходов  бюджета</t>
  </si>
  <si>
    <t>КОД</t>
  </si>
  <si>
    <t>НАИМЕНОВАНИЕ РАЗДЕЛОВ И ПОДРАЗДЕЛОВ КЛАССИФИКАЦИИ РАСХОДОВ БЮДЖЕТА</t>
  </si>
  <si>
    <t>Отклонения от  утверж. бюджета</t>
  </si>
  <si>
    <t>% исполн. к утверж. бюджету</t>
  </si>
  <si>
    <t>% исполн. к уточн. бюджету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</si>
  <si>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</si>
  <si>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</si>
  <si>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</si>
  <si>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</si>
  <si>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</si>
  <si>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</si>
  <si>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</si>
  <si>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ВСЕГО РАСХОДОВ</t>
  </si>
  <si>
    <t xml:space="preserve">                                                                                                                                                                                            (в рублях)</t>
  </si>
  <si>
    <t>Расходы   бюджета  по разделам  и  подразделам</t>
  </si>
  <si>
    <t>Код источника финансирования дефицита бюджета по бюджетной классификации</t>
  </si>
  <si>
    <t>Исполнено</t>
  </si>
  <si>
    <t>Изменение остатков средств</t>
  </si>
  <si>
    <t>000 01000000000000000</t>
  </si>
  <si>
    <t>000 01050000000000000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</si>
  <si>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</si>
  <si>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</si>
  <si>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</si>
  <si>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</si>
  <si>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</si>
  <si>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</si>
  <si>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</si>
  <si>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</si>
  <si>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</si>
  <si>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</si>
  <si>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</si>
  <si>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</si>
  <si>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</si>
  <si>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</si>
  <si>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000 01060000000000500</t>
  </si>
  <si>
    <t>000 01060000000000600</t>
  </si>
  <si>
    <t xml:space="preserve">                                        </t>
  </si>
  <si>
    <t xml:space="preserve">Источники финансирования дефицита </t>
  </si>
  <si>
    <t xml:space="preserve">бюджета по кодам классификации источников финансирования дефицитов бюджетов          </t>
  </si>
  <si>
    <t>(в рублях)</t>
  </si>
  <si>
    <t xml:space="preserve"> Доходы  бюджета  по кодам классификации доходов бюджета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</si>
  <si>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</si>
  <si>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3</t>
  </si>
  <si>
    <t xml:space="preserve"> Муниципального образования Ленинский сельсовет Оренбургского района Оренбургской области </t>
  </si>
  <si>
    <t xml:space="preserve">Муниципального образования Ленинский сельсовет Оренбургского района Оренбургской области                                                   </t>
  </si>
  <si>
    <t>000 0102 8600000000 000</t>
  </si>
  <si>
    <t>000 0102 8600100000 000</t>
  </si>
  <si>
    <t>000 0102 8600110001 000</t>
  </si>
  <si>
    <t>000 0102 8600110001 100</t>
  </si>
  <si>
    <t>000 0102 8600110001 120</t>
  </si>
  <si>
    <t>615 0102 8600110001 121</t>
  </si>
  <si>
    <t>615 0102 8600110001 129</t>
  </si>
  <si>
    <t>000 0104 0000000000 000</t>
  </si>
  <si>
    <t>000 0104 8600000000 000</t>
  </si>
  <si>
    <t>000 0104 8600100000 000</t>
  </si>
  <si>
    <t>000 0104 8600110002 000</t>
  </si>
  <si>
    <t>000 0104 8600110002 100</t>
  </si>
  <si>
    <t xml:space="preserve">классификации расходов бюджета Муниципального образования Ленинский сельсовет Оренбургского района Оренбургской области                                                   </t>
  </si>
  <si>
    <t>Источники финансирования дефицита бюджета - всего</t>
  </si>
  <si>
    <t>в том числе: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</si>
  <si>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</si>
  <si>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</si>
  <si>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</si>
  <si>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</si>
  <si>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</si>
  <si>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X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</si>
  <si>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</si>
  <si>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</si>
  <si>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</si>
  <si>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</si>
  <si>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</si>
  <si>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</si>
  <si>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</si>
  <si>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</si>
  <si>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</si>
  <si>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</si>
  <si>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</si>
  <si>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</si>
  <si>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</si>
  <si>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</si>
  <si>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</si>
  <si>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</si>
  <si>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</si>
  <si>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</si>
  <si>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</si>
  <si>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обеспеченности, за счет средств областного бюджета</t>
  </si>
  <si>
    <t>000 10102010011000110</t>
  </si>
  <si>
    <t>000 10102010012100110</t>
  </si>
  <si>
    <t>000 10102010013000110</t>
  </si>
  <si>
    <t>000 10102010014000110</t>
  </si>
  <si>
    <t>000 10102020011000110</t>
  </si>
  <si>
    <t>000 10102020012100110</t>
  </si>
  <si>
    <t>000 10102020013000110</t>
  </si>
  <si>
    <t>000 10102030011000110</t>
  </si>
  <si>
    <t>000 10102030012100110</t>
  </si>
  <si>
    <t>000 10102030013000110</t>
  </si>
  <si>
    <t>000 10503010011000110</t>
  </si>
  <si>
    <t>000 10601030101000110</t>
  </si>
  <si>
    <t>000 10601030102100110</t>
  </si>
  <si>
    <t>000 10606033103000110</t>
  </si>
  <si>
    <t>000 10606043101000110</t>
  </si>
  <si>
    <t>000 10606043102100110</t>
  </si>
  <si>
    <t>000 10804020011000110</t>
  </si>
  <si>
    <t>Расходы бюджета - всего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</si>
  <si>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</si>
  <si>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</si>
  <si>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</si>
  <si>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</si>
  <si>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</si>
  <si>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</si>
  <si>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</t>
  </si>
  <si>
    <t>Реконструкция сети автомобильных дорог местного значения</t>
  </si>
  <si>
    <t>Сохранение и развитие культуры</t>
  </si>
  <si>
    <t>ФИЗИЧЕСКАЯ КУЛЬТУРА И СПОРТ</t>
  </si>
  <si>
    <t>Физическая культура</t>
  </si>
  <si>
    <t>Подпрограмма "Развитие физической культуры и массового спорта"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</si>
  <si>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поселений"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</si>
  <si>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</si>
  <si>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Результат исполнения бюджета (дефицит/профицит)</t>
  </si>
  <si>
    <t>000 0100 0000000000 000</t>
  </si>
  <si>
    <t>000 0102 0000000000 000</t>
  </si>
  <si>
    <t>000 0104 8600110002 120</t>
  </si>
  <si>
    <t>615 0104 8600110002 121</t>
  </si>
  <si>
    <t>615 0104 8600110002 129</t>
  </si>
  <si>
    <t>000 0104 8600110002 200</t>
  </si>
  <si>
    <t>000 0104 8600110002 240</t>
  </si>
  <si>
    <t>615 0104 8600110002 242</t>
  </si>
  <si>
    <t>615 0104 8600110002 244</t>
  </si>
  <si>
    <t>000 0106 0000000000 000</t>
  </si>
  <si>
    <t>000 0106 7500000000 000</t>
  </si>
  <si>
    <t>000 0106 7500061002 000</t>
  </si>
  <si>
    <t>000 0106 7500061002 500</t>
  </si>
  <si>
    <t>615 0106 7500061002 540</t>
  </si>
  <si>
    <t>000 0113 0000000000 000</t>
  </si>
  <si>
    <t>000 0113 7500000000 000</t>
  </si>
  <si>
    <t>000 0113 7500090004 000</t>
  </si>
  <si>
    <t>000 0113 7500090004 800</t>
  </si>
  <si>
    <t>000 0113 7500090004 850</t>
  </si>
  <si>
    <t>615 0113 7500090004 853</t>
  </si>
  <si>
    <t>000 0113 7500090010 000</t>
  </si>
  <si>
    <t>000 0113 7500090010 200</t>
  </si>
  <si>
    <t>000 0113 7500090010 240</t>
  </si>
  <si>
    <t>000 0113 7500090010 800</t>
  </si>
  <si>
    <t>000 0113 7500090010 830</t>
  </si>
  <si>
    <t>615 0113 7500090010 831</t>
  </si>
  <si>
    <t>000 0113 7500090010 850</t>
  </si>
  <si>
    <t>615 0113 7500090010 853</t>
  </si>
  <si>
    <t>000 0113 8600000000 000</t>
  </si>
  <si>
    <t>000 0113 8600300000 000</t>
  </si>
  <si>
    <t>000 0113 8600370003 000</t>
  </si>
  <si>
    <t>000 0113 8600370003 100</t>
  </si>
  <si>
    <t>000 0113 8600370003 110</t>
  </si>
  <si>
    <t>615 0113 8600370003 111</t>
  </si>
  <si>
    <t>615 0113 8600370003 119</t>
  </si>
  <si>
    <t>000 0113 8600370003 200</t>
  </si>
  <si>
    <t>000 0113 8600370003 240</t>
  </si>
  <si>
    <t>615 0113 8600370003 242</t>
  </si>
  <si>
    <t>615 0113 8600370003 244</t>
  </si>
  <si>
    <t>000 0113 8600370003 800</t>
  </si>
  <si>
    <t>000 0113 8600370003 850</t>
  </si>
  <si>
    <t>615 0113 8600370003 853</t>
  </si>
  <si>
    <t>000 0113 8600378888 000</t>
  </si>
  <si>
    <t>000 0113 8600378888 100</t>
  </si>
  <si>
    <t>000 0113 8600378888 110</t>
  </si>
  <si>
    <t>615 0113 8600378888 111</t>
  </si>
  <si>
    <t>615 0113 8600378888 119</t>
  </si>
  <si>
    <t>000 0113 8600700000 000</t>
  </si>
  <si>
    <t>000 0113 8600795555 000</t>
  </si>
  <si>
    <t>000 0113 8600795555 800</t>
  </si>
  <si>
    <t>000 0113 8600795555 850</t>
  </si>
  <si>
    <t>615 0113 8600795555 851</t>
  </si>
  <si>
    <t>000 0200 0000000000 000</t>
  </si>
  <si>
    <t>000 0203 0000000000 000</t>
  </si>
  <si>
    <t>000 0203 8600000000 000</t>
  </si>
  <si>
    <t>000 0203 8600400000 000</t>
  </si>
  <si>
    <t>000 0203 8600451180 000</t>
  </si>
  <si>
    <t>000 0203 8600451180 100</t>
  </si>
  <si>
    <t>000 0203 8600451180 120</t>
  </si>
  <si>
    <t>615 0203 8600451180 121</t>
  </si>
  <si>
    <t>615 0203 8600451180 129</t>
  </si>
  <si>
    <t>000 0300 0000000000 000</t>
  </si>
  <si>
    <t>000 0304 0000000000 000</t>
  </si>
  <si>
    <t>000 0304 7500000000 000</t>
  </si>
  <si>
    <t>000 0304 7500059302 000</t>
  </si>
  <si>
    <t>000 0304 7500059302 200</t>
  </si>
  <si>
    <t>000 0304 7500059302 240</t>
  </si>
  <si>
    <t>615 0304 7500059302 244</t>
  </si>
  <si>
    <t>000 0310 0000000000 000</t>
  </si>
  <si>
    <t>000 0310 8500000000 000</t>
  </si>
  <si>
    <t>000 0310 8590000000 000</t>
  </si>
  <si>
    <t>000 0310 8590100000 000</t>
  </si>
  <si>
    <t>000 0310 8590190053 000</t>
  </si>
  <si>
    <t>000 0310 8590190053 200</t>
  </si>
  <si>
    <t>000 0310 8590190053 240</t>
  </si>
  <si>
    <t>615 0310 8590190053 244</t>
  </si>
  <si>
    <t>000 0400 0000000000 000</t>
  </si>
  <si>
    <t>000 0409 0000000000 000</t>
  </si>
  <si>
    <t>000 0409 8500000000 000</t>
  </si>
  <si>
    <t>000 0409 8520000000 000</t>
  </si>
  <si>
    <t>000 0409 8520300000 000</t>
  </si>
  <si>
    <t>000 0409 8520390047 000</t>
  </si>
  <si>
    <t>000 0409 8520390047 400</t>
  </si>
  <si>
    <t>000 0409 8520390047 410</t>
  </si>
  <si>
    <t>615 0409 8520390047 414</t>
  </si>
  <si>
    <t>000 0409 8520500000 000</t>
  </si>
  <si>
    <t>000 0409 8520590049 000</t>
  </si>
  <si>
    <t>000 0409 8520590049 200</t>
  </si>
  <si>
    <t>000 0409 8520590049 240</t>
  </si>
  <si>
    <t>000 0409 8520600000 000</t>
  </si>
  <si>
    <t>000 0409 8520690050 000</t>
  </si>
  <si>
    <t>000 0409 8520690050 200</t>
  </si>
  <si>
    <t>000 0409 8520690050 240</t>
  </si>
  <si>
    <t>615 0409 8520690050 244</t>
  </si>
  <si>
    <t>000 0500 0000000000 000</t>
  </si>
  <si>
    <t>000 0502 0000000000 000</t>
  </si>
  <si>
    <t>000 0502 8500000000 000</t>
  </si>
  <si>
    <t>000 0502 8550000000 000</t>
  </si>
  <si>
    <t>000 0502 8550300000 000</t>
  </si>
  <si>
    <t>000 0502 8550390035 000</t>
  </si>
  <si>
    <t>000 0502 8550390035 200</t>
  </si>
  <si>
    <t>000 0502 8550390035 240</t>
  </si>
  <si>
    <t>615 0502 8550390035 244</t>
  </si>
  <si>
    <t>000 0503 0000000000 000</t>
  </si>
  <si>
    <t>000 0503 8500000000 000</t>
  </si>
  <si>
    <t>000 0503 8560000000 000</t>
  </si>
  <si>
    <t>000 0503 8560100000 000</t>
  </si>
  <si>
    <t>000 0503 8560190036 000</t>
  </si>
  <si>
    <t>000 0503 8560190036 200</t>
  </si>
  <si>
    <t>000 0503 8560190036 240</t>
  </si>
  <si>
    <t>615 0503 8560190036 244</t>
  </si>
  <si>
    <t>000 0503 8560300000 000</t>
  </si>
  <si>
    <t>000 0503 8560390038 000</t>
  </si>
  <si>
    <t>000 0503 8560390038 200</t>
  </si>
  <si>
    <t>000 0503 8560390038 240</t>
  </si>
  <si>
    <t>615 0503 8560390038 244</t>
  </si>
  <si>
    <t>000 0800 0000000000 000</t>
  </si>
  <si>
    <t>000 0801 0000000000 000</t>
  </si>
  <si>
    <t>000 0801 8100000000 000</t>
  </si>
  <si>
    <t>000 0801 8110000000 000</t>
  </si>
  <si>
    <t>000 0801 8110100000 000</t>
  </si>
  <si>
    <t>000 0801 8110170005 000</t>
  </si>
  <si>
    <t>000 0801 8110170005 600</t>
  </si>
  <si>
    <t>000 0801 8110170005 610</t>
  </si>
  <si>
    <t>615 0801 8110170005 611</t>
  </si>
  <si>
    <t>000 0801 8120000000 000</t>
  </si>
  <si>
    <t>000 0801 8120100000 000</t>
  </si>
  <si>
    <t>000 0801 8120170011 000</t>
  </si>
  <si>
    <t>000 0801 8120170011 600</t>
  </si>
  <si>
    <t>000 0801 8120170011 610</t>
  </si>
  <si>
    <t>615 0801 8120170011 611</t>
  </si>
  <si>
    <t>000 0801 8120195555 000</t>
  </si>
  <si>
    <t>000 0801 8120195555 600</t>
  </si>
  <si>
    <t>000 0801 8120195555 610</t>
  </si>
  <si>
    <t>000 1000 0000000000 000</t>
  </si>
  <si>
    <t>000 1001 0000000000 000</t>
  </si>
  <si>
    <t>000 1001 8500000000 000</t>
  </si>
  <si>
    <t>000 1001 85Г0000000 000</t>
  </si>
  <si>
    <t>000 1001 85Г0100000 000</t>
  </si>
  <si>
    <t>000 1001 85Г0120009 000</t>
  </si>
  <si>
    <t>000 1001 85Г0120009 300</t>
  </si>
  <si>
    <t>000 1001 85Г0120009 310</t>
  </si>
  <si>
    <t>615 1001 85Г0120009 312</t>
  </si>
  <si>
    <t>000 1100 0000000000 000</t>
  </si>
  <si>
    <t>000 1101 0000000000 000</t>
  </si>
  <si>
    <t>000 1101 8500000000 000</t>
  </si>
  <si>
    <t>000 1101 85Б0000000 000</t>
  </si>
  <si>
    <t>000 1101 85Б0100000 000</t>
  </si>
  <si>
    <t>000 1101 85Б0190054 000</t>
  </si>
  <si>
    <t>000 1101 85Б0190054 200</t>
  </si>
  <si>
    <t>000 1101 85Б0190054 240</t>
  </si>
  <si>
    <t>615 1101 85Б0190054 244</t>
  </si>
  <si>
    <t>Другие вопросы в области национальной экономики</t>
  </si>
  <si>
    <t>Обеспечение первичных мер пожарной безопасности в границах населенных пунктов</t>
  </si>
  <si>
    <t>Физическая культура и спорт</t>
  </si>
  <si>
    <t xml:space="preserve">к  Решению СД  № 1     от 2020г. </t>
  </si>
  <si>
    <t xml:space="preserve">                                                                                                                                                                                                                    к Решению  СД №  от 2020г.</t>
  </si>
  <si>
    <t xml:space="preserve">                                                                                                                                                                                                           к Решению  СД №  от 2020г.</t>
  </si>
  <si>
    <t xml:space="preserve">                                                                                             Приложение 4 к Решению СД №  от 2020г..</t>
  </si>
  <si>
    <t>Утверждено на 2019 г. решением СД № 133 от 21.12.2018 года</t>
  </si>
  <si>
    <t>Уточнено на 2019год</t>
  </si>
  <si>
    <t>Кассовое исполнение на 01.01.2020г.</t>
  </si>
  <si>
    <t>000 20210000000000150</t>
  </si>
  <si>
    <t>000 20215001000000150</t>
  </si>
  <si>
    <t>000 20215001100000150</t>
  </si>
  <si>
    <t>000 20215001100001150</t>
  </si>
  <si>
    <t>Дотации бюджетам сельских поселений на выравнивание бюджетной обеспеченности, за счет средств районного бюджета</t>
  </si>
  <si>
    <t>000 20215001100002150</t>
  </si>
  <si>
    <t>000 20215002000000150</t>
  </si>
  <si>
    <t>000 20215002100000150</t>
  </si>
  <si>
    <t>000 20215002100001150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</si>
  <si>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</si>
  <si>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</si>
  <si>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</si>
  <si>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</si>
  <si>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</si>
  <si>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</si>
  <si>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</si>
  <si>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000 20225021000000150</t>
  </si>
  <si>
    <t>Субсидии бюджетам сельских поселений на реализацию мероприятий по стимулированию программ развития жилищного строительства субъектов Российской Федерации</t>
  </si>
  <si>
    <t>000 20225021100000150</t>
  </si>
  <si>
    <t>Субсидии бюджетам на софинансирование капитальных вложений в объекты муниципальной собственности</t>
  </si>
  <si>
    <t>000 20227112000000150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</si>
  <si>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</si>
  <si>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000 20227112100000150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</si>
  <si>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</si>
  <si>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</si>
  <si>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</si>
  <si>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</si>
  <si>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000 20230000000000150</t>
  </si>
  <si>
    <t>000 20235118000000150</t>
  </si>
  <si>
    <t>000 20235118100000150</t>
  </si>
  <si>
    <t>000 20235930000000150</t>
  </si>
  <si>
    <t>000 20235930100000150</t>
  </si>
  <si>
    <t>000 20240000000000150</t>
  </si>
  <si>
    <t>000 20249999000000150</t>
  </si>
  <si>
    <t>000 20249999100000150</t>
  </si>
  <si>
    <t>000 20249999106888150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</si>
  <si>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</si>
  <si>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</si>
  <si>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</si>
  <si>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</si>
  <si>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</si>
  <si>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000 20405099100000150</t>
  </si>
  <si>
    <t>Безвоздмездные поступления от негосудаственных организаций в бюджеты сельских поселений на реализацию проектов общественной инфраструктуры, основанных на местных инициативах</t>
  </si>
  <si>
    <t>000 20405099109000150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</si>
  <si>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</si>
  <si>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</si>
  <si>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</si>
  <si>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</si>
  <si>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</si>
  <si>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Безвоздмездные поступления в бюджеты сельских поселений на реализацию проектов развития общественной инфраструктуры, основанных на местных инициативах</t>
  </si>
  <si>
    <t>000 20705030109000150</t>
  </si>
  <si>
    <t>Уточнено на 2019 год</t>
  </si>
  <si>
    <t>Муниципальная программа "Совершенствование муниципального управления в муниципальном образовании _________ сель/поссовет на __________ годы"</t>
  </si>
  <si>
    <t>Основное мероприятие "Обеспечение деятельности органов местного самоуправления"</t>
  </si>
  <si>
    <t>Муниципальная программа «Устойчивое развитие сельской территории муниципального образования ______________________ сель/поссовет Оренбургского района Оренбургской области на _____ годы»</t>
  </si>
  <si>
    <t>Подпрограмма «Пожарная безопасность»</t>
  </si>
  <si>
    <t>Основное мероприятие «Обеспечение первичных мер пожарной безопасности в границах населенных пунктов поселения»</t>
  </si>
  <si>
    <t>Подпрограмма «Дорожное хозяйство»</t>
  </si>
  <si>
    <t>Основное мероприятие «Реконструкция сети автомобильных дорог местного значения»</t>
  </si>
  <si>
    <t>Основное мероприятие «Капитальный ремонт и ремонт сети автомобильных дорог местного значения»</t>
  </si>
  <si>
    <t>Софинансирование по капитальному ремонту и ремонту автомобильных дорог общего пользования населенных пунктов</t>
  </si>
  <si>
    <t>Основное мероприятие «Содержание сети автомобильных дорог общего пользования местного значения»</t>
  </si>
  <si>
    <t>Стимулирование программ развития жилищного строительства субъектов Российской Федерации</t>
  </si>
  <si>
    <t>Расходы на реализацию проектов развития сельских поселений, основанных на местных инициативах</t>
  </si>
  <si>
    <t>Подпрограмма «Управление муниципальным имуществом и земельными ресурсами»</t>
  </si>
  <si>
    <t>Основное мероприятие «Мероприятия по землеустройству и землепользованию»</t>
  </si>
  <si>
    <t>Мероприятия по землеустройству и землепользованию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</si>
  <si>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</si>
  <si>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Подпрограмма «Коммунальное хозяйство и модернизация объектов коммунальной инфраструктуры»</t>
  </si>
  <si>
    <t>Основное мероприятие «Бюджетные инвестиции в объекты капитального строительства муниципальной собственности»</t>
  </si>
  <si>
    <t>Капитальные вложения в объекты муниципальной собственности</t>
  </si>
  <si>
    <t>Основное мероприятие «Мероприятия в области коммунального хозяйства»</t>
  </si>
  <si>
    <t>Подпрограмма «Развитие в сфере благоустройства территории»</t>
  </si>
  <si>
    <t>Основное мероприятие «Благоустройство территории поселения»</t>
  </si>
  <si>
    <t>Основное мероприятие «Освещение улиц»</t>
  </si>
  <si>
    <t>Муниципальная программа «Развитие культуры села ____________________ сель/поссовета на __________________ годы»</t>
  </si>
  <si>
    <t>Подпрограмма «Наследие»</t>
  </si>
  <si>
    <t>Основное мероприятие «Развитие библиотечного дела»</t>
  </si>
  <si>
    <t>Подпрограмма «Культура»</t>
  </si>
  <si>
    <t>Основное мероприятие «Сохранение и развитие культуры»</t>
  </si>
  <si>
    <t>Подпрограмма "Социальная поддержка граждан"</t>
  </si>
  <si>
    <t>000 0203 8600451180 200</t>
  </si>
  <si>
    <t>000 0203 8600451180 240</t>
  </si>
  <si>
    <t>615 0203 8600451180 244</t>
  </si>
  <si>
    <t>000 0409 85205S0410 000</t>
  </si>
  <si>
    <t>000 0409 85205S0410 200</t>
  </si>
  <si>
    <t>000 0409 85205S0410 240</t>
  </si>
  <si>
    <t>615 0409 85205S0410 244</t>
  </si>
  <si>
    <t>000 0409 852F150210 000</t>
  </si>
  <si>
    <t>000 0409 852F150210 400</t>
  </si>
  <si>
    <t>000 0409 852F150210 410</t>
  </si>
  <si>
    <t>615 0409 852F150210 414</t>
  </si>
  <si>
    <t>000 0409 852П5S0990 000</t>
  </si>
  <si>
    <t>000 0409 852П5S0990 200</t>
  </si>
  <si>
    <t>000 0409 852П5S0990 240</t>
  </si>
  <si>
    <t>615 0409 852П5S0990 244</t>
  </si>
  <si>
    <t>000 0412 0000000000 000</t>
  </si>
  <si>
    <t>000 0412 8500000000 000</t>
  </si>
  <si>
    <t>000 0412 8510000000 000</t>
  </si>
  <si>
    <t>000 0412 8510200000 000</t>
  </si>
  <si>
    <t>000 0412 8510290044 000</t>
  </si>
  <si>
    <t>000 0412 8510290044 200</t>
  </si>
  <si>
    <t>000 0412 8510290044 240</t>
  </si>
  <si>
    <t>615 0412 8510290044 245</t>
  </si>
  <si>
    <t>000 0502 8550100000 000</t>
  </si>
  <si>
    <t>000 0502 85501S0010 000</t>
  </si>
  <si>
    <t>000 0502 85501S0010 400</t>
  </si>
  <si>
    <t>000 0502 85501S0010 410</t>
  </si>
  <si>
    <t>615 0502 85501S0010 414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</si>
  <si>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</si>
  <si>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</si>
  <si>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</si>
  <si>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</si>
  <si>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000 11300000000000000</t>
  </si>
  <si>
    <t>000 11302000000000130</t>
  </si>
  <si>
    <t>000 11302990000000130</t>
  </si>
  <si>
    <t>000 11302995100000130</t>
  </si>
  <si>
    <t>000 0113 7500090010 244</t>
  </si>
  <si>
    <t>000 0409 8520590049 243</t>
  </si>
  <si>
    <t>000 0409 8520590049 244</t>
  </si>
  <si>
    <t>Основное мероприятие «Проведение мероприятий по модернизации объектов коммунальной инфраструктуры муниципального образования сельского поселения»</t>
  </si>
  <si>
    <t>Cофинансирование мероприятий по капитальному ремонту объектов коммунальной</t>
  </si>
  <si>
    <t>000 0502 8550200000 000</t>
  </si>
  <si>
    <t>000 0502 85502S0450 000</t>
  </si>
  <si>
    <t>000 0502 85502S0450 200</t>
  </si>
  <si>
    <t>000 0502 85502S0450 240</t>
  </si>
  <si>
    <t>000 0502 85502S0450 243</t>
  </si>
  <si>
    <t>Межбюджетные трансферты учреждениям культуры</t>
  </si>
  <si>
    <t>Субсидии бюджетным учреждениям на иные цели</t>
  </si>
  <si>
    <t>000 0801 8120160801 000</t>
  </si>
  <si>
    <t>000 0801 8120160801 600</t>
  </si>
  <si>
    <t>000 0801 8120160801 610</t>
  </si>
  <si>
    <t>000 0801 8120160801 612</t>
  </si>
  <si>
    <t>Повышение заработной платы работникам муниципальных бюджетных учреждений культуры</t>
  </si>
  <si>
    <t>000 0801 8120160130 000</t>
  </si>
  <si>
    <t>000 0801 8120160130 600</t>
  </si>
  <si>
    <t>000 0801 8120160130 610</t>
  </si>
  <si>
    <t>000 0801 8120160130 611</t>
  </si>
  <si>
    <t>000 0801 8120195555 611</t>
  </si>
  <si>
    <t>Утверждено на 2019 г. решением СД №133 от 21.12.2018 года</t>
  </si>
  <si>
    <t>Уточнено на 2019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</si>
</sst>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000"/>
    <numFmt numFmtId="177" formatCode="&quot;&quot;###,##0.00"/>
    <numFmt numFmtId="178" formatCode="0000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[$-1010419]dd\.mm\.yyyy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3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wrapText="1"/>
    </xf>
    <xf numFmtId="177" fontId="14" fillId="0" borderId="13" xfId="0" applyNumberFormat="1" applyFont="1" applyBorder="1" applyAlignment="1">
      <alignment horizontal="right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right" wrapText="1"/>
    </xf>
    <xf numFmtId="0" fontId="14" fillId="0" borderId="12" xfId="0" applyFont="1" applyBorder="1" applyAlignment="1">
      <alignment horizontal="right" wrapText="1"/>
    </xf>
    <xf numFmtId="177" fontId="14" fillId="0" borderId="12" xfId="0" applyNumberFormat="1" applyFont="1" applyBorder="1" applyAlignment="1">
      <alignment horizontal="right" wrapText="1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wrapText="1"/>
    </xf>
    <xf numFmtId="177" fontId="14" fillId="0" borderId="12" xfId="0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right" wrapText="1"/>
    </xf>
    <xf numFmtId="3" fontId="14" fillId="0" borderId="12" xfId="0" applyNumberFormat="1" applyFont="1" applyBorder="1" applyAlignment="1">
      <alignment horizontal="center" wrapText="1"/>
    </xf>
    <xf numFmtId="0" fontId="14" fillId="0" borderId="12" xfId="53" applyFont="1" applyBorder="1" applyAlignment="1">
      <alignment horizontal="left" vertical="top" wrapText="1"/>
      <protection/>
    </xf>
    <xf numFmtId="0" fontId="14" fillId="0" borderId="12" xfId="53" applyFont="1" applyBorder="1" applyAlignment="1">
      <alignment horizontal="center" wrapText="1"/>
      <protection/>
    </xf>
    <xf numFmtId="177" fontId="14" fillId="0" borderId="12" xfId="53" applyNumberFormat="1" applyFont="1" applyBorder="1" applyAlignment="1">
      <alignment horizontal="right" wrapText="1"/>
      <protection/>
    </xf>
    <xf numFmtId="0" fontId="14" fillId="0" borderId="12" xfId="53" applyFont="1" applyBorder="1" applyAlignment="1">
      <alignment horizontal="right" wrapText="1"/>
      <protection/>
    </xf>
    <xf numFmtId="0" fontId="3" fillId="0" borderId="1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7" fontId="14" fillId="0" borderId="11" xfId="0" applyNumberFormat="1" applyFont="1" applyBorder="1" applyAlignment="1">
      <alignment horizontal="right"/>
    </xf>
    <xf numFmtId="177" fontId="14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77" fontId="14" fillId="0" borderId="11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1" fillId="0" borderId="17" xfId="0" applyFont="1" applyBorder="1" applyAlignment="1">
      <alignment wrapText="1"/>
    </xf>
    <xf numFmtId="4" fontId="3" fillId="0" borderId="18" xfId="0" applyNumberFormat="1" applyFont="1" applyBorder="1" applyAlignment="1">
      <alignment horizontal="right" wrapText="1"/>
    </xf>
    <xf numFmtId="4" fontId="3" fillId="0" borderId="19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1" name="Object 8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2" name="Object 6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3" name="Object 1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4" name="Object 5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5" name="Object 7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6" name="Object 4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7" name="Object 2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8" name="Object 3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bject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Object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Object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Object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Object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Object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Object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Object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Buh\Downloads\F_0503117of20170101%20(7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1">
        <row r="6">
          <cell r="D6">
            <v>85273642</v>
          </cell>
        </row>
        <row r="8">
          <cell r="D8">
            <v>8241698.98</v>
          </cell>
        </row>
        <row r="9">
          <cell r="D9">
            <v>990290</v>
          </cell>
        </row>
        <row r="10">
          <cell r="D10">
            <v>990290</v>
          </cell>
        </row>
        <row r="11">
          <cell r="D11">
            <v>990290</v>
          </cell>
        </row>
        <row r="12">
          <cell r="D12">
            <v>990290</v>
          </cell>
        </row>
        <row r="13">
          <cell r="D13">
            <v>990290</v>
          </cell>
        </row>
        <row r="14">
          <cell r="D14">
            <v>990290</v>
          </cell>
        </row>
        <row r="15">
          <cell r="D15">
            <v>760591</v>
          </cell>
        </row>
        <row r="16">
          <cell r="D16">
            <v>229699</v>
          </cell>
        </row>
        <row r="17">
          <cell r="D17">
            <v>3645709</v>
          </cell>
        </row>
        <row r="18">
          <cell r="D18">
            <v>3645709</v>
          </cell>
        </row>
        <row r="19">
          <cell r="D19">
            <v>3645709</v>
          </cell>
        </row>
        <row r="20">
          <cell r="D20">
            <v>3645709</v>
          </cell>
        </row>
        <row r="21">
          <cell r="D21">
            <v>2258600</v>
          </cell>
        </row>
        <row r="22">
          <cell r="D22">
            <v>2258600</v>
          </cell>
        </row>
        <row r="23">
          <cell r="D23">
            <v>1734700</v>
          </cell>
        </row>
        <row r="24">
          <cell r="D24">
            <v>523900</v>
          </cell>
        </row>
        <row r="25">
          <cell r="D25">
            <v>1387109</v>
          </cell>
        </row>
        <row r="26">
          <cell r="D26">
            <v>1387109</v>
          </cell>
        </row>
        <row r="27">
          <cell r="D27">
            <v>339100</v>
          </cell>
        </row>
        <row r="28">
          <cell r="D28">
            <v>1048009</v>
          </cell>
        </row>
        <row r="29">
          <cell r="D29">
            <v>37819.04</v>
          </cell>
        </row>
        <row r="30">
          <cell r="D30">
            <v>37819.04</v>
          </cell>
        </row>
        <row r="31">
          <cell r="D31">
            <v>37819.04</v>
          </cell>
        </row>
        <row r="32">
          <cell r="D32">
            <v>37819.04</v>
          </cell>
        </row>
        <row r="33">
          <cell r="D33">
            <v>37819.04</v>
          </cell>
        </row>
        <row r="34">
          <cell r="D34">
            <v>3567880.94</v>
          </cell>
        </row>
        <row r="35">
          <cell r="D35">
            <v>117180.94</v>
          </cell>
        </row>
        <row r="36">
          <cell r="D36">
            <v>4500</v>
          </cell>
        </row>
        <row r="37">
          <cell r="D37">
            <v>4500</v>
          </cell>
        </row>
        <row r="38">
          <cell r="D38">
            <v>4500</v>
          </cell>
        </row>
        <row r="39">
          <cell r="D39">
            <v>4500</v>
          </cell>
        </row>
        <row r="40">
          <cell r="D40">
            <v>112680.94</v>
          </cell>
        </row>
        <row r="41">
          <cell r="D41">
            <v>112680.94</v>
          </cell>
        </row>
        <row r="42">
          <cell r="D42">
            <v>105000</v>
          </cell>
        </row>
        <row r="43">
          <cell r="D43">
            <v>105000</v>
          </cell>
        </row>
        <row r="44">
          <cell r="D44">
            <v>7680.94</v>
          </cell>
        </row>
        <row r="45">
          <cell r="D45">
            <v>7680.94</v>
          </cell>
        </row>
        <row r="46">
          <cell r="D46">
            <v>3450700</v>
          </cell>
        </row>
        <row r="47">
          <cell r="D47">
            <v>3159700</v>
          </cell>
        </row>
        <row r="48">
          <cell r="D48">
            <v>3092700</v>
          </cell>
        </row>
        <row r="49">
          <cell r="D49">
            <v>2927700</v>
          </cell>
        </row>
        <row r="50">
          <cell r="D50">
            <v>2927700</v>
          </cell>
        </row>
        <row r="51">
          <cell r="D51">
            <v>2248600</v>
          </cell>
        </row>
        <row r="52">
          <cell r="D52">
            <v>679100</v>
          </cell>
        </row>
        <row r="53">
          <cell r="D53">
            <v>150000</v>
          </cell>
        </row>
        <row r="54">
          <cell r="D54">
            <v>150000</v>
          </cell>
        </row>
        <row r="55">
          <cell r="D55">
            <v>65000</v>
          </cell>
        </row>
        <row r="56">
          <cell r="D56">
            <v>85000</v>
          </cell>
        </row>
        <row r="57">
          <cell r="D57">
            <v>15000</v>
          </cell>
        </row>
        <row r="58">
          <cell r="D58">
            <v>15000</v>
          </cell>
        </row>
        <row r="59">
          <cell r="D59">
            <v>15000</v>
          </cell>
        </row>
        <row r="60">
          <cell r="D60">
            <v>67000</v>
          </cell>
        </row>
        <row r="61">
          <cell r="D61">
            <v>67000</v>
          </cell>
        </row>
        <row r="62">
          <cell r="D62">
            <v>67000</v>
          </cell>
        </row>
        <row r="63">
          <cell r="D63">
            <v>51450</v>
          </cell>
        </row>
        <row r="64">
          <cell r="D64">
            <v>15550</v>
          </cell>
        </row>
        <row r="65">
          <cell r="D65">
            <v>291000</v>
          </cell>
        </row>
        <row r="66">
          <cell r="D66">
            <v>291000</v>
          </cell>
        </row>
        <row r="67">
          <cell r="D67">
            <v>291000</v>
          </cell>
        </row>
        <row r="68">
          <cell r="D68">
            <v>291000</v>
          </cell>
        </row>
        <row r="69">
          <cell r="D69">
            <v>291000</v>
          </cell>
        </row>
        <row r="70">
          <cell r="D70">
            <v>224842</v>
          </cell>
        </row>
        <row r="71">
          <cell r="D71">
            <v>224842</v>
          </cell>
        </row>
        <row r="72">
          <cell r="D72">
            <v>224842</v>
          </cell>
        </row>
        <row r="73">
          <cell r="D73">
            <v>224842</v>
          </cell>
        </row>
        <row r="74">
          <cell r="D74">
            <v>224842</v>
          </cell>
        </row>
        <row r="75">
          <cell r="D75">
            <v>219564</v>
          </cell>
        </row>
        <row r="76">
          <cell r="D76">
            <v>219564</v>
          </cell>
        </row>
        <row r="77">
          <cell r="D77">
            <v>168636</v>
          </cell>
        </row>
        <row r="78">
          <cell r="D78">
            <v>50928</v>
          </cell>
        </row>
        <row r="79">
          <cell r="D79">
            <v>5278</v>
          </cell>
        </row>
        <row r="80">
          <cell r="D80">
            <v>5278</v>
          </cell>
        </row>
        <row r="81">
          <cell r="D81">
            <v>5278</v>
          </cell>
        </row>
        <row r="82">
          <cell r="D82">
            <v>58900</v>
          </cell>
        </row>
        <row r="83">
          <cell r="D83">
            <v>8900</v>
          </cell>
        </row>
        <row r="84">
          <cell r="D84">
            <v>8900</v>
          </cell>
        </row>
        <row r="85">
          <cell r="D85">
            <v>8900</v>
          </cell>
        </row>
        <row r="86">
          <cell r="D86">
            <v>8900</v>
          </cell>
        </row>
        <row r="87">
          <cell r="D87">
            <v>8900</v>
          </cell>
        </row>
        <row r="88">
          <cell r="D88">
            <v>8900</v>
          </cell>
        </row>
        <row r="89">
          <cell r="D89">
            <v>50000</v>
          </cell>
        </row>
        <row r="90">
          <cell r="D90">
            <v>50000</v>
          </cell>
        </row>
        <row r="91">
          <cell r="D91">
            <v>50000</v>
          </cell>
        </row>
        <row r="92">
          <cell r="D92">
            <v>50000</v>
          </cell>
        </row>
        <row r="93">
          <cell r="D93">
            <v>50000</v>
          </cell>
        </row>
        <row r="94">
          <cell r="D94">
            <v>50000</v>
          </cell>
        </row>
        <row r="95">
          <cell r="D95">
            <v>50000</v>
          </cell>
        </row>
        <row r="96">
          <cell r="D96">
            <v>50000</v>
          </cell>
        </row>
        <row r="97">
          <cell r="D97">
            <v>62123978.62</v>
          </cell>
        </row>
        <row r="98">
          <cell r="D98">
            <v>62023978.62</v>
          </cell>
        </row>
        <row r="99">
          <cell r="D99">
            <v>62023978.62</v>
          </cell>
        </row>
        <row r="100">
          <cell r="D100">
            <v>62023978.62</v>
          </cell>
        </row>
        <row r="101">
          <cell r="D101">
            <v>800000</v>
          </cell>
        </row>
        <row r="102">
          <cell r="D102">
            <v>800000</v>
          </cell>
        </row>
        <row r="103">
          <cell r="D103">
            <v>800000</v>
          </cell>
        </row>
        <row r="104">
          <cell r="D104">
            <v>800000</v>
          </cell>
        </row>
        <row r="105">
          <cell r="D105">
            <v>800000</v>
          </cell>
        </row>
        <row r="106">
          <cell r="D106">
            <v>2451179</v>
          </cell>
        </row>
        <row r="107">
          <cell r="D107">
            <v>2451179</v>
          </cell>
        </row>
        <row r="108">
          <cell r="D108">
            <v>2451179</v>
          </cell>
        </row>
        <row r="109">
          <cell r="D109">
            <v>2451179</v>
          </cell>
        </row>
        <row r="110">
          <cell r="D110">
            <v>2451179</v>
          </cell>
        </row>
        <row r="111">
          <cell r="D111">
            <v>855799.62</v>
          </cell>
        </row>
        <row r="112">
          <cell r="D112">
            <v>855799.62</v>
          </cell>
        </row>
        <row r="113">
          <cell r="D113">
            <v>855799.62</v>
          </cell>
        </row>
        <row r="114">
          <cell r="D114">
            <v>855799.62</v>
          </cell>
        </row>
        <row r="115">
          <cell r="D115">
            <v>855799.62</v>
          </cell>
        </row>
        <row r="116">
          <cell r="D116">
            <v>55869220</v>
          </cell>
          <cell r="F116">
            <v>55869220</v>
          </cell>
        </row>
        <row r="117">
          <cell r="D117">
            <v>55869220</v>
          </cell>
          <cell r="F117">
            <v>55869220</v>
          </cell>
        </row>
        <row r="118">
          <cell r="D118">
            <v>55869220</v>
          </cell>
          <cell r="F118">
            <v>55869220</v>
          </cell>
        </row>
        <row r="119">
          <cell r="D119">
            <v>55869220</v>
          </cell>
          <cell r="F119">
            <v>55869220</v>
          </cell>
        </row>
        <row r="120">
          <cell r="D120">
            <v>2047780</v>
          </cell>
        </row>
        <row r="121">
          <cell r="D121">
            <v>2047780</v>
          </cell>
        </row>
        <row r="122">
          <cell r="D122">
            <v>2047780</v>
          </cell>
        </row>
        <row r="123">
          <cell r="D123">
            <v>2047780</v>
          </cell>
        </row>
        <row r="124">
          <cell r="D124">
            <v>100000</v>
          </cell>
        </row>
        <row r="125">
          <cell r="D125">
            <v>100000</v>
          </cell>
        </row>
        <row r="126">
          <cell r="D126">
            <v>100000</v>
          </cell>
        </row>
        <row r="127">
          <cell r="D127">
            <v>100000</v>
          </cell>
        </row>
        <row r="128">
          <cell r="D128">
            <v>100000</v>
          </cell>
        </row>
        <row r="129">
          <cell r="D129">
            <v>100000</v>
          </cell>
        </row>
        <row r="130">
          <cell r="D130">
            <v>100000</v>
          </cell>
        </row>
        <row r="131">
          <cell r="D131">
            <v>100000</v>
          </cell>
        </row>
        <row r="132">
          <cell r="D132">
            <v>11442696.4</v>
          </cell>
        </row>
        <row r="133">
          <cell r="D133">
            <v>8425000</v>
          </cell>
        </row>
        <row r="134">
          <cell r="D134">
            <v>8425000</v>
          </cell>
        </row>
        <row r="135">
          <cell r="D135">
            <v>8425000</v>
          </cell>
        </row>
        <row r="136">
          <cell r="D136">
            <v>7725000</v>
          </cell>
        </row>
        <row r="137">
          <cell r="D137">
            <v>7725000</v>
          </cell>
        </row>
        <row r="138">
          <cell r="D138">
            <v>7725000</v>
          </cell>
        </row>
        <row r="139">
          <cell r="D139">
            <v>7725000</v>
          </cell>
        </row>
        <row r="140">
          <cell r="D140">
            <v>7725000</v>
          </cell>
        </row>
        <row r="141">
          <cell r="D141">
            <v>700000</v>
          </cell>
        </row>
        <row r="142">
          <cell r="D142">
            <v>700000</v>
          </cell>
        </row>
        <row r="143">
          <cell r="D143">
            <v>700000</v>
          </cell>
        </row>
        <row r="144">
          <cell r="D144">
            <v>700000</v>
          </cell>
        </row>
        <row r="145">
          <cell r="D145">
            <v>700000</v>
          </cell>
        </row>
        <row r="146">
          <cell r="D146">
            <v>3017696.4</v>
          </cell>
        </row>
        <row r="147">
          <cell r="D147">
            <v>3017696.4</v>
          </cell>
        </row>
        <row r="148">
          <cell r="D148">
            <v>3017696.4</v>
          </cell>
        </row>
        <row r="149">
          <cell r="D149">
            <v>248796.4</v>
          </cell>
        </row>
        <row r="150">
          <cell r="D150">
            <v>248796.4</v>
          </cell>
        </row>
        <row r="151">
          <cell r="D151">
            <v>248796.4</v>
          </cell>
        </row>
        <row r="152">
          <cell r="D152">
            <v>248796.4</v>
          </cell>
        </row>
        <row r="153">
          <cell r="D153">
            <v>248796.4</v>
          </cell>
        </row>
        <row r="154">
          <cell r="D154">
            <v>2768900</v>
          </cell>
        </row>
        <row r="155">
          <cell r="D155">
            <v>2768900</v>
          </cell>
        </row>
        <row r="156">
          <cell r="D156">
            <v>2768900</v>
          </cell>
        </row>
        <row r="157">
          <cell r="D157">
            <v>2768900</v>
          </cell>
        </row>
        <row r="158">
          <cell r="D158">
            <v>2768900</v>
          </cell>
        </row>
        <row r="159">
          <cell r="D159">
            <v>3000000</v>
          </cell>
        </row>
        <row r="160">
          <cell r="D160">
            <v>3000000</v>
          </cell>
        </row>
        <row r="161">
          <cell r="D161">
            <v>3000000</v>
          </cell>
        </row>
        <row r="162">
          <cell r="D162">
            <v>215000</v>
          </cell>
        </row>
        <row r="163">
          <cell r="D163">
            <v>215000</v>
          </cell>
        </row>
        <row r="164">
          <cell r="D164">
            <v>215000</v>
          </cell>
        </row>
        <row r="165">
          <cell r="D165">
            <v>215000</v>
          </cell>
        </row>
        <row r="166">
          <cell r="D166">
            <v>215000</v>
          </cell>
        </row>
        <row r="167">
          <cell r="D167">
            <v>215000</v>
          </cell>
        </row>
        <row r="168">
          <cell r="D168">
            <v>2785000</v>
          </cell>
        </row>
        <row r="169">
          <cell r="D169">
            <v>2785000</v>
          </cell>
        </row>
        <row r="170">
          <cell r="D170">
            <v>2785000</v>
          </cell>
        </row>
        <row r="171">
          <cell r="D171">
            <v>2785000</v>
          </cell>
        </row>
        <row r="172">
          <cell r="D172">
            <v>2785000</v>
          </cell>
        </row>
        <row r="173">
          <cell r="D173">
            <v>2785000</v>
          </cell>
        </row>
        <row r="174">
          <cell r="D174">
            <v>131526</v>
          </cell>
        </row>
        <row r="175">
          <cell r="D175">
            <v>131526</v>
          </cell>
        </row>
        <row r="176">
          <cell r="D176">
            <v>131526</v>
          </cell>
        </row>
        <row r="177">
          <cell r="D177">
            <v>131526</v>
          </cell>
        </row>
        <row r="178">
          <cell r="D178">
            <v>131526</v>
          </cell>
        </row>
        <row r="179">
          <cell r="D179">
            <v>131526</v>
          </cell>
        </row>
        <row r="180">
          <cell r="D180">
            <v>131526</v>
          </cell>
        </row>
        <row r="181">
          <cell r="D181">
            <v>131526</v>
          </cell>
        </row>
        <row r="182">
          <cell r="D182">
            <v>131526</v>
          </cell>
        </row>
        <row r="183">
          <cell r="D183">
            <v>50000</v>
          </cell>
        </row>
        <row r="184">
          <cell r="D184">
            <v>50000</v>
          </cell>
        </row>
        <row r="185">
          <cell r="D185">
            <v>50000</v>
          </cell>
        </row>
        <row r="186">
          <cell r="D186">
            <v>50000</v>
          </cell>
        </row>
        <row r="187">
          <cell r="D187">
            <v>50000</v>
          </cell>
        </row>
        <row r="188">
          <cell r="D188">
            <v>50000</v>
          </cell>
        </row>
        <row r="189">
          <cell r="D189">
            <v>50000</v>
          </cell>
        </row>
        <row r="190">
          <cell r="D190">
            <v>50000</v>
          </cell>
        </row>
        <row r="191">
          <cell r="D191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7"/>
  <sheetViews>
    <sheetView zoomScalePageLayoutView="0" workbookViewId="0" topLeftCell="A88">
      <selection activeCell="I81" sqref="I81"/>
    </sheetView>
  </sheetViews>
  <sheetFormatPr defaultColWidth="9.00390625" defaultRowHeight="12.75"/>
  <cols>
    <col min="1" max="1" width="2.375" style="0" customWidth="1"/>
    <col min="2" max="2" width="65.625" style="15" customWidth="1"/>
    <col min="3" max="3" width="22.375" style="0" customWidth="1"/>
    <col min="4" max="4" width="12.625" style="0" customWidth="1"/>
    <col min="5" max="5" width="12.125" style="0" customWidth="1"/>
    <col min="6" max="6" width="12.625" style="0" customWidth="1"/>
    <col min="7" max="7" width="12.375" style="0" customWidth="1"/>
    <col min="8" max="8" width="14.125" style="0" customWidth="1"/>
    <col min="9" max="9" width="15.875" style="0" customWidth="1"/>
  </cols>
  <sheetData>
    <row r="2" spans="2:9" ht="15">
      <c r="B2" s="53" t="s">
        <v>205</v>
      </c>
      <c r="C2" s="53"/>
      <c r="D2" s="53"/>
      <c r="E2" s="53"/>
      <c r="F2" s="53"/>
      <c r="G2" s="53"/>
      <c r="H2" s="53"/>
      <c r="I2" s="53"/>
    </row>
    <row r="3" spans="2:9" ht="15">
      <c r="B3" s="53" t="s">
        <v>438</v>
      </c>
      <c r="C3" s="53"/>
      <c r="D3" s="53"/>
      <c r="E3" s="53"/>
      <c r="F3" s="53"/>
      <c r="G3" s="53"/>
      <c r="H3" s="53"/>
      <c r="I3" s="53"/>
    </row>
    <row r="4" spans="2:9" ht="15">
      <c r="B4" s="17" t="s">
        <v>94</v>
      </c>
      <c r="C4" s="18"/>
      <c r="D4" s="18"/>
      <c r="E4" s="18"/>
      <c r="F4" s="18"/>
      <c r="G4" s="18"/>
      <c r="H4" s="18"/>
      <c r="I4" s="18"/>
    </row>
    <row r="5" spans="2:9" ht="15">
      <c r="B5" s="17"/>
      <c r="C5" s="18"/>
      <c r="D5" s="18"/>
      <c r="E5" s="18"/>
      <c r="F5" s="18"/>
      <c r="G5" s="18"/>
      <c r="H5" s="18"/>
      <c r="I5" s="18"/>
    </row>
    <row r="6" spans="2:9" ht="15">
      <c r="B6" s="54" t="s">
        <v>204</v>
      </c>
      <c r="C6" s="54"/>
      <c r="D6" s="54"/>
      <c r="E6" s="54"/>
      <c r="F6" s="54"/>
      <c r="G6" s="54"/>
      <c r="H6" s="54"/>
      <c r="I6" s="54"/>
    </row>
    <row r="7" spans="2:9" ht="15">
      <c r="B7" s="54" t="s">
        <v>207</v>
      </c>
      <c r="C7" s="54"/>
      <c r="D7" s="54"/>
      <c r="E7" s="54"/>
      <c r="F7" s="54"/>
      <c r="G7" s="54"/>
      <c r="H7" s="54"/>
      <c r="I7" s="54"/>
    </row>
    <row r="9" spans="2:9" ht="12.75">
      <c r="B9" s="55" t="s">
        <v>177</v>
      </c>
      <c r="C9" s="55"/>
      <c r="D9" s="55"/>
      <c r="E9" s="55"/>
      <c r="F9" s="55"/>
      <c r="G9" s="55"/>
      <c r="H9" s="55"/>
      <c r="I9" s="55"/>
    </row>
    <row r="10" spans="2:9" ht="90.75" customHeight="1">
      <c r="B10" s="25" t="s">
        <v>0</v>
      </c>
      <c r="C10" s="21" t="s">
        <v>1</v>
      </c>
      <c r="D10" s="21" t="s">
        <v>442</v>
      </c>
      <c r="E10" s="21" t="s">
        <v>443</v>
      </c>
      <c r="F10" s="21" t="s">
        <v>444</v>
      </c>
      <c r="G10" s="21" t="s">
        <v>3</v>
      </c>
      <c r="H10" s="21" t="s">
        <v>4</v>
      </c>
      <c r="I10" s="21" t="s">
        <v>5</v>
      </c>
    </row>
    <row r="11" spans="2:9" ht="15">
      <c r="B11" s="2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</row>
    <row r="12" spans="2:9" ht="18" customHeight="1">
      <c r="B12" s="34" t="s">
        <v>230</v>
      </c>
      <c r="C12" s="31" t="s">
        <v>229</v>
      </c>
      <c r="D12" s="56">
        <v>85273642</v>
      </c>
      <c r="E12" s="56">
        <v>96548654.89</v>
      </c>
      <c r="F12" s="59">
        <v>94637250.18</v>
      </c>
      <c r="G12" s="52">
        <v>11275012.89</v>
      </c>
      <c r="H12" s="52">
        <v>98</v>
      </c>
      <c r="I12" s="52">
        <v>110.9</v>
      </c>
    </row>
    <row r="13" spans="2:9" ht="12.75">
      <c r="B13" s="34" t="s">
        <v>223</v>
      </c>
      <c r="C13" s="31"/>
      <c r="D13" s="58"/>
      <c r="E13" s="57"/>
      <c r="F13" s="60"/>
      <c r="G13" s="52"/>
      <c r="H13" s="52"/>
      <c r="I13" s="52"/>
    </row>
    <row r="14" spans="2:9" ht="21.75" customHeight="1">
      <c r="B14" s="34" t="s">
        <v>6</v>
      </c>
      <c r="C14" s="31" t="s">
        <v>7</v>
      </c>
      <c r="D14" s="43">
        <v>15195500</v>
      </c>
      <c r="E14" s="40">
        <v>17962284.3</v>
      </c>
      <c r="F14" s="40">
        <v>16244125.2</v>
      </c>
      <c r="G14" s="6">
        <v>2766784.3</v>
      </c>
      <c r="H14" s="6"/>
      <c r="I14" s="6"/>
    </row>
    <row r="15" spans="2:9" ht="21.75" customHeight="1">
      <c r="B15" s="34" t="s">
        <v>8</v>
      </c>
      <c r="C15" s="31" t="s">
        <v>9</v>
      </c>
      <c r="D15" s="40">
        <f>D18</f>
        <v>6681000</v>
      </c>
      <c r="E15" s="40">
        <f>E18</f>
        <v>6681000</v>
      </c>
      <c r="F15" s="40">
        <v>6296365.73</v>
      </c>
      <c r="G15" s="6">
        <v>0</v>
      </c>
      <c r="H15" s="6">
        <v>94</v>
      </c>
      <c r="I15" s="6">
        <v>94</v>
      </c>
    </row>
    <row r="16" spans="2:9" ht="21.75" customHeight="1">
      <c r="B16" s="34" t="s">
        <v>10</v>
      </c>
      <c r="C16" s="31" t="s">
        <v>11</v>
      </c>
      <c r="D16" s="40">
        <f>D18</f>
        <v>6681000</v>
      </c>
      <c r="E16" s="40">
        <f>E18</f>
        <v>6681000</v>
      </c>
      <c r="F16" s="40">
        <v>6296365.73</v>
      </c>
      <c r="G16" s="6"/>
      <c r="H16" s="6"/>
      <c r="I16" s="6"/>
    </row>
    <row r="17" spans="2:9" ht="69.75" customHeight="1">
      <c r="B17" s="34" t="s">
        <v>12</v>
      </c>
      <c r="C17" s="31" t="s">
        <v>13</v>
      </c>
      <c r="D17" s="40">
        <f>D18</f>
        <v>6681000</v>
      </c>
      <c r="E17" s="40">
        <f>E18</f>
        <v>6681000</v>
      </c>
      <c r="F17" s="40">
        <v>6066081.36</v>
      </c>
      <c r="G17" s="6"/>
      <c r="H17" s="6"/>
      <c r="I17" s="6"/>
    </row>
    <row r="18" spans="2:9" ht="93.75" customHeight="1">
      <c r="B18" s="34" t="s">
        <v>231</v>
      </c>
      <c r="C18" s="31" t="s">
        <v>250</v>
      </c>
      <c r="D18" s="40">
        <v>6681000</v>
      </c>
      <c r="E18" s="40">
        <v>6681000</v>
      </c>
      <c r="F18" s="40">
        <v>6066081.36</v>
      </c>
      <c r="G18" s="6"/>
      <c r="H18" s="6"/>
      <c r="I18" s="6"/>
    </row>
    <row r="19" spans="2:9" ht="45.75" customHeight="1">
      <c r="B19" s="34" t="s">
        <v>232</v>
      </c>
      <c r="C19" s="31" t="s">
        <v>251</v>
      </c>
      <c r="D19" s="40">
        <v>0</v>
      </c>
      <c r="E19" s="40">
        <v>0</v>
      </c>
      <c r="F19" s="40">
        <v>12720.15</v>
      </c>
      <c r="G19" s="6"/>
      <c r="H19" s="6"/>
      <c r="I19" s="6"/>
    </row>
    <row r="20" spans="2:9" ht="30" customHeight="1">
      <c r="B20" s="34" t="s">
        <v>233</v>
      </c>
      <c r="C20" s="31" t="s">
        <v>252</v>
      </c>
      <c r="D20" s="40">
        <v>0</v>
      </c>
      <c r="E20" s="40">
        <v>0</v>
      </c>
      <c r="F20" s="40">
        <v>4898.6</v>
      </c>
      <c r="G20" s="6"/>
      <c r="H20" s="6"/>
      <c r="I20" s="6"/>
    </row>
    <row r="21" spans="2:9" ht="36" customHeight="1">
      <c r="B21" s="34" t="s">
        <v>234</v>
      </c>
      <c r="C21" s="31" t="s">
        <v>253</v>
      </c>
      <c r="D21" s="40">
        <v>0</v>
      </c>
      <c r="E21" s="40">
        <v>0</v>
      </c>
      <c r="F21" s="40">
        <v>-2968.2</v>
      </c>
      <c r="G21" s="6"/>
      <c r="H21" s="6"/>
      <c r="I21" s="6"/>
    </row>
    <row r="22" spans="2:9" ht="56.25" customHeight="1">
      <c r="B22" s="34" t="s">
        <v>14</v>
      </c>
      <c r="C22" s="31" t="s">
        <v>15</v>
      </c>
      <c r="D22" s="40">
        <v>0</v>
      </c>
      <c r="E22" s="40">
        <v>0</v>
      </c>
      <c r="F22" s="40">
        <v>19204.05</v>
      </c>
      <c r="G22" s="6"/>
      <c r="H22" s="6"/>
      <c r="I22" s="6"/>
    </row>
    <row r="23" spans="2:9" ht="62.25" customHeight="1">
      <c r="B23" s="34" t="s">
        <v>235</v>
      </c>
      <c r="C23" s="31" t="s">
        <v>254</v>
      </c>
      <c r="D23" s="40">
        <v>0</v>
      </c>
      <c r="E23" s="40">
        <v>0</v>
      </c>
      <c r="F23" s="40">
        <v>19029</v>
      </c>
      <c r="G23" s="6"/>
      <c r="H23" s="6"/>
      <c r="I23" s="6"/>
    </row>
    <row r="24" spans="2:9" ht="55.5" customHeight="1">
      <c r="B24" s="34" t="s">
        <v>236</v>
      </c>
      <c r="C24" s="31" t="s">
        <v>255</v>
      </c>
      <c r="D24" s="40">
        <v>0</v>
      </c>
      <c r="E24" s="40">
        <v>0</v>
      </c>
      <c r="F24" s="40"/>
      <c r="G24" s="6"/>
      <c r="H24" s="6"/>
      <c r="I24" s="6"/>
    </row>
    <row r="25" spans="2:9" ht="57.75" customHeight="1">
      <c r="B25" s="34" t="s">
        <v>237</v>
      </c>
      <c r="C25" s="31" t="s">
        <v>256</v>
      </c>
      <c r="D25" s="40">
        <v>0</v>
      </c>
      <c r="E25" s="40">
        <v>0</v>
      </c>
      <c r="F25" s="40">
        <v>175.05</v>
      </c>
      <c r="G25" s="6"/>
      <c r="H25" s="6"/>
      <c r="I25" s="6"/>
    </row>
    <row r="26" spans="2:9" ht="18.75" customHeight="1">
      <c r="B26" s="34" t="s">
        <v>16</v>
      </c>
      <c r="C26" s="31" t="s">
        <v>17</v>
      </c>
      <c r="D26" s="40">
        <v>0</v>
      </c>
      <c r="E26" s="40">
        <v>0</v>
      </c>
      <c r="F26" s="40">
        <v>193461.57</v>
      </c>
      <c r="G26" s="6"/>
      <c r="H26" s="6"/>
      <c r="I26" s="6"/>
    </row>
    <row r="27" spans="2:9" ht="18.75" customHeight="1">
      <c r="B27" s="34" t="s">
        <v>238</v>
      </c>
      <c r="C27" s="31" t="s">
        <v>257</v>
      </c>
      <c r="D27" s="40">
        <v>0</v>
      </c>
      <c r="E27" s="40">
        <v>0</v>
      </c>
      <c r="F27" s="40">
        <v>189477.24</v>
      </c>
      <c r="G27" s="6"/>
      <c r="H27" s="6"/>
      <c r="I27" s="6"/>
    </row>
    <row r="28" spans="2:9" ht="18.75" customHeight="1">
      <c r="B28" s="34" t="s">
        <v>239</v>
      </c>
      <c r="C28" s="31" t="s">
        <v>258</v>
      </c>
      <c r="D28" s="40">
        <v>0</v>
      </c>
      <c r="E28" s="40">
        <v>0</v>
      </c>
      <c r="F28" s="40">
        <v>3523.08</v>
      </c>
      <c r="G28" s="6"/>
      <c r="H28" s="6"/>
      <c r="I28" s="6"/>
    </row>
    <row r="29" spans="2:9" ht="18.75" customHeight="1">
      <c r="B29" s="34" t="s">
        <v>240</v>
      </c>
      <c r="C29" s="31" t="s">
        <v>259</v>
      </c>
      <c r="D29" s="40">
        <v>0</v>
      </c>
      <c r="E29" s="40">
        <v>0</v>
      </c>
      <c r="F29" s="40">
        <v>461.25</v>
      </c>
      <c r="G29" s="6"/>
      <c r="H29" s="6"/>
      <c r="I29" s="6"/>
    </row>
    <row r="30" spans="2:9" ht="18.75" customHeight="1">
      <c r="B30" s="34" t="s">
        <v>18</v>
      </c>
      <c r="C30" s="31" t="s">
        <v>19</v>
      </c>
      <c r="D30" s="40">
        <f>D31</f>
        <v>3313578.62</v>
      </c>
      <c r="E30" s="40">
        <v>3715154.22</v>
      </c>
      <c r="F30" s="40">
        <v>3702499.26</v>
      </c>
      <c r="G30" s="6">
        <v>401575.6</v>
      </c>
      <c r="H30" s="6">
        <v>111.7</v>
      </c>
      <c r="I30" s="6">
        <v>99.6</v>
      </c>
    </row>
    <row r="31" spans="2:9" ht="36.75" customHeight="1">
      <c r="B31" s="34" t="s">
        <v>20</v>
      </c>
      <c r="C31" s="31" t="s">
        <v>21</v>
      </c>
      <c r="D31" s="40">
        <f>D35+D34+D33+D32</f>
        <v>3313578.62</v>
      </c>
      <c r="E31" s="40">
        <v>3715154.22</v>
      </c>
      <c r="F31" s="40">
        <v>3702499.26</v>
      </c>
      <c r="G31" s="6"/>
      <c r="H31" s="6"/>
      <c r="I31" s="6"/>
    </row>
    <row r="32" spans="2:9" ht="16.5" customHeight="1">
      <c r="B32" s="34" t="s">
        <v>22</v>
      </c>
      <c r="C32" s="31" t="s">
        <v>23</v>
      </c>
      <c r="D32" s="40">
        <v>1201590.16</v>
      </c>
      <c r="E32" s="40">
        <v>1701658.51</v>
      </c>
      <c r="F32" s="40">
        <v>1685315.29</v>
      </c>
      <c r="G32" s="6">
        <v>500068.35</v>
      </c>
      <c r="H32" s="6">
        <v>140</v>
      </c>
      <c r="I32" s="6">
        <v>99</v>
      </c>
    </row>
    <row r="33" spans="2:9" ht="15" customHeight="1">
      <c r="B33" s="34" t="s">
        <v>24</v>
      </c>
      <c r="C33" s="31" t="s">
        <v>25</v>
      </c>
      <c r="D33" s="40">
        <v>8419.04</v>
      </c>
      <c r="E33" s="40">
        <v>11562.83</v>
      </c>
      <c r="F33" s="40">
        <v>12387.52</v>
      </c>
      <c r="G33" s="6">
        <v>3143.79</v>
      </c>
      <c r="H33" s="6">
        <v>107</v>
      </c>
      <c r="I33" s="6">
        <v>109.8</v>
      </c>
    </row>
    <row r="34" spans="2:9" ht="30.75" customHeight="1">
      <c r="B34" s="34" t="s">
        <v>26</v>
      </c>
      <c r="C34" s="31" t="s">
        <v>27</v>
      </c>
      <c r="D34" s="40">
        <v>2327007.58</v>
      </c>
      <c r="E34" s="40">
        <v>2243962.41</v>
      </c>
      <c r="F34" s="40">
        <v>2251586.97</v>
      </c>
      <c r="G34" s="6">
        <v>83045.17</v>
      </c>
      <c r="H34" s="6">
        <v>96.7</v>
      </c>
      <c r="I34" s="6">
        <v>100.3</v>
      </c>
    </row>
    <row r="35" spans="2:9" ht="51.75" customHeight="1">
      <c r="B35" s="34" t="s">
        <v>28</v>
      </c>
      <c r="C35" s="31" t="s">
        <v>29</v>
      </c>
      <c r="D35" s="40">
        <v>-223438.16</v>
      </c>
      <c r="E35" s="40">
        <v>-242029.53</v>
      </c>
      <c r="F35" s="40">
        <v>-246790.52</v>
      </c>
      <c r="G35" s="6">
        <v>18591.37</v>
      </c>
      <c r="H35" s="6">
        <v>110.4</v>
      </c>
      <c r="I35" s="6">
        <v>101.9</v>
      </c>
    </row>
    <row r="36" spans="2:9" ht="45" customHeight="1">
      <c r="B36" s="34" t="s">
        <v>30</v>
      </c>
      <c r="C36" s="31" t="s">
        <v>31</v>
      </c>
      <c r="D36" s="40">
        <f>D39</f>
        <v>188000</v>
      </c>
      <c r="E36" s="40">
        <v>188000</v>
      </c>
      <c r="F36" s="40">
        <v>18823.14</v>
      </c>
      <c r="G36" s="6">
        <v>0</v>
      </c>
      <c r="H36" s="6">
        <v>10</v>
      </c>
      <c r="I36" s="6">
        <v>10</v>
      </c>
    </row>
    <row r="37" spans="2:9" ht="24.75" customHeight="1">
      <c r="B37" s="34" t="s">
        <v>32</v>
      </c>
      <c r="C37" s="31" t="s">
        <v>33</v>
      </c>
      <c r="D37" s="40">
        <f>D39</f>
        <v>188000</v>
      </c>
      <c r="E37" s="40">
        <v>188000</v>
      </c>
      <c r="F37" s="40">
        <v>18823.14</v>
      </c>
      <c r="G37" s="6"/>
      <c r="H37" s="6"/>
      <c r="I37" s="6"/>
    </row>
    <row r="38" spans="2:9" ht="31.5" customHeight="1">
      <c r="B38" s="34" t="s">
        <v>32</v>
      </c>
      <c r="C38" s="31" t="s">
        <v>34</v>
      </c>
      <c r="D38" s="40">
        <f>D39</f>
        <v>188000</v>
      </c>
      <c r="E38" s="40">
        <v>188000</v>
      </c>
      <c r="F38" s="40">
        <v>18823.14</v>
      </c>
      <c r="G38" s="6"/>
      <c r="H38" s="6"/>
      <c r="I38" s="6"/>
    </row>
    <row r="39" spans="2:9" ht="18" customHeight="1">
      <c r="B39" s="34" t="s">
        <v>241</v>
      </c>
      <c r="C39" s="31" t="s">
        <v>260</v>
      </c>
      <c r="D39" s="40">
        <v>188000</v>
      </c>
      <c r="E39" s="40">
        <v>188000</v>
      </c>
      <c r="F39" s="40">
        <v>18823.14</v>
      </c>
      <c r="G39" s="6"/>
      <c r="H39" s="6"/>
      <c r="I39" s="6"/>
    </row>
    <row r="40" spans="2:9" ht="47.25" customHeight="1">
      <c r="B40" s="34" t="s">
        <v>35</v>
      </c>
      <c r="C40" s="31" t="s">
        <v>36</v>
      </c>
      <c r="D40" s="40">
        <f>D45+D43</f>
        <v>4926421.38</v>
      </c>
      <c r="E40" s="40">
        <v>7291630.08</v>
      </c>
      <c r="F40" s="40">
        <v>5295115.76</v>
      </c>
      <c r="G40" s="6">
        <v>2365208.7</v>
      </c>
      <c r="H40" s="6">
        <v>107.4</v>
      </c>
      <c r="I40" s="6">
        <v>72.6</v>
      </c>
    </row>
    <row r="41" spans="2:9" ht="59.25" customHeight="1">
      <c r="B41" s="34" t="s">
        <v>37</v>
      </c>
      <c r="C41" s="31" t="s">
        <v>38</v>
      </c>
      <c r="D41" s="40">
        <f>D43</f>
        <v>399421</v>
      </c>
      <c r="E41" s="40">
        <v>764630.08</v>
      </c>
      <c r="F41" s="40">
        <v>619028.04</v>
      </c>
      <c r="G41" s="6">
        <v>365209.08</v>
      </c>
      <c r="H41" s="6">
        <v>154.9</v>
      </c>
      <c r="I41" s="6">
        <v>80.9</v>
      </c>
    </row>
    <row r="42" spans="2:9" ht="36" customHeight="1">
      <c r="B42" s="34" t="s">
        <v>39</v>
      </c>
      <c r="C42" s="31" t="s">
        <v>40</v>
      </c>
      <c r="D42" s="40">
        <f>D43</f>
        <v>399421</v>
      </c>
      <c r="E42" s="40">
        <v>764630.08</v>
      </c>
      <c r="F42" s="40">
        <v>619028.04</v>
      </c>
      <c r="G42" s="6"/>
      <c r="H42" s="6"/>
      <c r="I42" s="6"/>
    </row>
    <row r="43" spans="2:9" ht="69" customHeight="1">
      <c r="B43" s="34" t="s">
        <v>242</v>
      </c>
      <c r="C43" s="31" t="s">
        <v>261</v>
      </c>
      <c r="D43" s="40">
        <v>399421</v>
      </c>
      <c r="E43" s="40">
        <v>764630.08</v>
      </c>
      <c r="F43" s="40">
        <v>619028.04</v>
      </c>
      <c r="G43" s="6"/>
      <c r="H43" s="6"/>
      <c r="I43" s="6"/>
    </row>
    <row r="44" spans="2:9" ht="69.75" customHeight="1">
      <c r="B44" s="34" t="s">
        <v>243</v>
      </c>
      <c r="C44" s="31" t="s">
        <v>262</v>
      </c>
      <c r="D44" s="40">
        <v>0</v>
      </c>
      <c r="E44" s="40">
        <v>0</v>
      </c>
      <c r="F44" s="40">
        <v>11225.92</v>
      </c>
      <c r="G44" s="6"/>
      <c r="H44" s="6"/>
      <c r="I44" s="6"/>
    </row>
    <row r="45" spans="2:9" ht="66.75" customHeight="1">
      <c r="B45" s="34" t="s">
        <v>41</v>
      </c>
      <c r="C45" s="31" t="s">
        <v>42</v>
      </c>
      <c r="D45" s="40">
        <f>D48+D53</f>
        <v>4527000.38</v>
      </c>
      <c r="E45" s="40">
        <v>6527000</v>
      </c>
      <c r="F45" s="40">
        <v>4664861.8</v>
      </c>
      <c r="G45" s="6">
        <v>1999999.62</v>
      </c>
      <c r="H45" s="6">
        <v>103</v>
      </c>
      <c r="I45" s="6">
        <v>71.4</v>
      </c>
    </row>
    <row r="46" spans="2:9" ht="63.75" customHeight="1">
      <c r="B46" s="34" t="s">
        <v>43</v>
      </c>
      <c r="C46" s="31" t="s">
        <v>44</v>
      </c>
      <c r="D46" s="40">
        <f>D47</f>
        <v>2671000.38</v>
      </c>
      <c r="E46" s="40">
        <v>2671000</v>
      </c>
      <c r="F46" s="40">
        <v>2113345.09</v>
      </c>
      <c r="G46" s="6"/>
      <c r="H46" s="6"/>
      <c r="I46" s="6"/>
    </row>
    <row r="47" spans="2:9" ht="47.25" customHeight="1">
      <c r="B47" s="34" t="s">
        <v>45</v>
      </c>
      <c r="C47" s="31" t="s">
        <v>46</v>
      </c>
      <c r="D47" s="40">
        <f>D48</f>
        <v>2671000.38</v>
      </c>
      <c r="E47" s="40">
        <v>2671000</v>
      </c>
      <c r="F47" s="40">
        <v>2113345.09</v>
      </c>
      <c r="G47" s="6"/>
      <c r="H47" s="6"/>
      <c r="I47" s="6"/>
    </row>
    <row r="48" spans="2:9" ht="47.25" customHeight="1">
      <c r="B48" s="34" t="s">
        <v>47</v>
      </c>
      <c r="C48" s="31" t="s">
        <v>48</v>
      </c>
      <c r="D48" s="40">
        <v>2671000.38</v>
      </c>
      <c r="E48" s="40">
        <v>2671000</v>
      </c>
      <c r="F48" s="40">
        <v>2098418.93</v>
      </c>
      <c r="G48" s="6"/>
      <c r="H48" s="6"/>
      <c r="I48" s="6"/>
    </row>
    <row r="49" spans="2:9" ht="20.25" customHeight="1">
      <c r="B49" s="34" t="s">
        <v>49</v>
      </c>
      <c r="C49" s="31" t="s">
        <v>50</v>
      </c>
      <c r="D49" s="40">
        <v>0</v>
      </c>
      <c r="E49" s="40">
        <v>0</v>
      </c>
      <c r="F49" s="40">
        <v>12676.42</v>
      </c>
      <c r="G49" s="6"/>
      <c r="H49" s="6"/>
      <c r="I49" s="6"/>
    </row>
    <row r="50" spans="2:9" ht="25.5" customHeight="1">
      <c r="B50" s="34" t="s">
        <v>244</v>
      </c>
      <c r="C50" s="31" t="s">
        <v>263</v>
      </c>
      <c r="D50" s="40">
        <v>0</v>
      </c>
      <c r="E50" s="40">
        <v>0</v>
      </c>
      <c r="F50" s="40">
        <v>2250</v>
      </c>
      <c r="G50" s="6"/>
      <c r="H50" s="6"/>
      <c r="I50" s="6"/>
    </row>
    <row r="51" spans="2:9" ht="32.25" customHeight="1">
      <c r="B51" s="34" t="s">
        <v>51</v>
      </c>
      <c r="C51" s="31" t="s">
        <v>52</v>
      </c>
      <c r="D51" s="40">
        <f>D53</f>
        <v>1856000</v>
      </c>
      <c r="E51" s="40">
        <v>3856000</v>
      </c>
      <c r="F51" s="40">
        <v>2551516.71</v>
      </c>
      <c r="G51" s="6">
        <v>2000000</v>
      </c>
      <c r="H51" s="6">
        <v>137.4</v>
      </c>
      <c r="I51" s="6">
        <v>66.1</v>
      </c>
    </row>
    <row r="52" spans="2:9" ht="32.25" customHeight="1">
      <c r="B52" s="34" t="s">
        <v>53</v>
      </c>
      <c r="C52" s="31" t="s">
        <v>54</v>
      </c>
      <c r="D52" s="40">
        <f>D53</f>
        <v>1856000</v>
      </c>
      <c r="E52" s="40">
        <v>3856000</v>
      </c>
      <c r="F52" s="40">
        <v>2551516.71</v>
      </c>
      <c r="G52" s="6"/>
      <c r="H52" s="6"/>
      <c r="I52" s="6"/>
    </row>
    <row r="53" spans="2:9" ht="32.25" customHeight="1">
      <c r="B53" s="34" t="s">
        <v>245</v>
      </c>
      <c r="C53" s="31" t="s">
        <v>264</v>
      </c>
      <c r="D53" s="40">
        <v>1856000</v>
      </c>
      <c r="E53" s="40">
        <v>3856000</v>
      </c>
      <c r="F53" s="40">
        <v>2441077.37</v>
      </c>
      <c r="G53" s="6"/>
      <c r="H53" s="6"/>
      <c r="I53" s="6"/>
    </row>
    <row r="54" spans="2:9" ht="47.25" customHeight="1">
      <c r="B54" s="34" t="s">
        <v>246</v>
      </c>
      <c r="C54" s="31" t="s">
        <v>265</v>
      </c>
      <c r="D54" s="40">
        <v>0</v>
      </c>
      <c r="E54" s="40">
        <v>0</v>
      </c>
      <c r="F54" s="40">
        <v>110439.34</v>
      </c>
      <c r="G54" s="6"/>
      <c r="H54" s="6"/>
      <c r="I54" s="6"/>
    </row>
    <row r="55" spans="2:9" ht="47.25" customHeight="1">
      <c r="B55" s="34" t="s">
        <v>55</v>
      </c>
      <c r="C55" s="31" t="s">
        <v>56</v>
      </c>
      <c r="D55" s="40">
        <f>D58</f>
        <v>10000</v>
      </c>
      <c r="E55" s="40">
        <v>10000</v>
      </c>
      <c r="F55" s="40">
        <v>8310</v>
      </c>
      <c r="G55" s="6">
        <v>0</v>
      </c>
      <c r="H55" s="6">
        <v>83.1</v>
      </c>
      <c r="I55" s="6">
        <v>83.1</v>
      </c>
    </row>
    <row r="56" spans="2:9" ht="22.5" customHeight="1">
      <c r="B56" s="34" t="s">
        <v>57</v>
      </c>
      <c r="C56" s="31" t="s">
        <v>58</v>
      </c>
      <c r="D56" s="40">
        <f>D58</f>
        <v>10000</v>
      </c>
      <c r="E56" s="40">
        <v>10000</v>
      </c>
      <c r="F56" s="40">
        <v>8310</v>
      </c>
      <c r="G56" s="6"/>
      <c r="H56" s="6"/>
      <c r="I56" s="6"/>
    </row>
    <row r="57" spans="2:9" ht="47.25" customHeight="1">
      <c r="B57" s="34" t="s">
        <v>59</v>
      </c>
      <c r="C57" s="31" t="s">
        <v>60</v>
      </c>
      <c r="D57" s="40">
        <f>D58</f>
        <v>10000</v>
      </c>
      <c r="E57" s="40">
        <v>10000</v>
      </c>
      <c r="F57" s="40">
        <v>8310</v>
      </c>
      <c r="G57" s="6"/>
      <c r="H57" s="6"/>
      <c r="I57" s="6"/>
    </row>
    <row r="58" spans="2:9" ht="47.25" customHeight="1">
      <c r="B58" s="34" t="s">
        <v>59</v>
      </c>
      <c r="C58" s="31" t="s">
        <v>266</v>
      </c>
      <c r="D58" s="40">
        <v>10000</v>
      </c>
      <c r="E58" s="40">
        <v>10000</v>
      </c>
      <c r="F58" s="40">
        <v>8310</v>
      </c>
      <c r="G58" s="6"/>
      <c r="H58" s="6"/>
      <c r="I58" s="6"/>
    </row>
    <row r="59" spans="2:9" ht="47.25" customHeight="1">
      <c r="B59" s="34" t="s">
        <v>61</v>
      </c>
      <c r="C59" s="31" t="s">
        <v>62</v>
      </c>
      <c r="D59" s="40">
        <f>D62</f>
        <v>76500</v>
      </c>
      <c r="E59" s="40">
        <v>76500</v>
      </c>
      <c r="F59" s="40">
        <v>96514.88</v>
      </c>
      <c r="G59" s="6">
        <v>0</v>
      </c>
      <c r="H59" s="6">
        <v>126.1</v>
      </c>
      <c r="I59" s="6">
        <v>126.1</v>
      </c>
    </row>
    <row r="60" spans="2:9" ht="15.75" customHeight="1">
      <c r="B60" s="34" t="s">
        <v>63</v>
      </c>
      <c r="C60" s="31" t="s">
        <v>64</v>
      </c>
      <c r="D60" s="40">
        <f>D62</f>
        <v>76500</v>
      </c>
      <c r="E60" s="40">
        <v>76500</v>
      </c>
      <c r="F60" s="40">
        <v>96514.88</v>
      </c>
      <c r="G60" s="6"/>
      <c r="H60" s="6"/>
      <c r="I60" s="6"/>
    </row>
    <row r="61" spans="2:9" ht="30" customHeight="1">
      <c r="B61" s="34" t="s">
        <v>65</v>
      </c>
      <c r="C61" s="31" t="s">
        <v>66</v>
      </c>
      <c r="D61" s="40">
        <f>D62</f>
        <v>76500</v>
      </c>
      <c r="E61" s="40">
        <v>76500</v>
      </c>
      <c r="F61" s="40">
        <v>96514.88</v>
      </c>
      <c r="G61" s="6"/>
      <c r="H61" s="6"/>
      <c r="I61" s="6"/>
    </row>
    <row r="62" spans="2:9" ht="26.25" customHeight="1">
      <c r="B62" s="34" t="s">
        <v>67</v>
      </c>
      <c r="C62" s="31" t="s">
        <v>68</v>
      </c>
      <c r="D62" s="40">
        <v>76500</v>
      </c>
      <c r="E62" s="40">
        <v>76500</v>
      </c>
      <c r="F62" s="40">
        <v>96514.88</v>
      </c>
      <c r="G62" s="6"/>
      <c r="H62" s="6"/>
      <c r="I62" s="6"/>
    </row>
    <row r="63" spans="2:9" ht="26.25" customHeight="1">
      <c r="B63" s="48" t="s">
        <v>554</v>
      </c>
      <c r="C63" s="49" t="s">
        <v>558</v>
      </c>
      <c r="D63" s="40">
        <v>0</v>
      </c>
      <c r="E63" s="50">
        <v>0</v>
      </c>
      <c r="F63" s="50">
        <v>48369</v>
      </c>
      <c r="G63" s="6"/>
      <c r="H63" s="6"/>
      <c r="I63" s="6"/>
    </row>
    <row r="64" spans="2:9" ht="26.25" customHeight="1">
      <c r="B64" s="48" t="s">
        <v>555</v>
      </c>
      <c r="C64" s="49" t="s">
        <v>559</v>
      </c>
      <c r="D64" s="40">
        <v>0</v>
      </c>
      <c r="E64" s="50">
        <v>0</v>
      </c>
      <c r="F64" s="50">
        <v>48369</v>
      </c>
      <c r="G64" s="6"/>
      <c r="H64" s="6"/>
      <c r="I64" s="6"/>
    </row>
    <row r="65" spans="2:9" ht="26.25" customHeight="1">
      <c r="B65" s="48" t="s">
        <v>556</v>
      </c>
      <c r="C65" s="49" t="s">
        <v>560</v>
      </c>
      <c r="D65" s="40">
        <v>0</v>
      </c>
      <c r="E65" s="50">
        <v>0</v>
      </c>
      <c r="F65" s="50">
        <v>48369</v>
      </c>
      <c r="G65" s="6"/>
      <c r="H65" s="6"/>
      <c r="I65" s="6"/>
    </row>
    <row r="66" spans="2:9" ht="26.25" customHeight="1">
      <c r="B66" s="48" t="s">
        <v>557</v>
      </c>
      <c r="C66" s="49" t="s">
        <v>561</v>
      </c>
      <c r="D66" s="40">
        <v>0</v>
      </c>
      <c r="E66" s="50">
        <v>0</v>
      </c>
      <c r="F66" s="50">
        <v>48369</v>
      </c>
      <c r="G66" s="6"/>
      <c r="H66" s="6"/>
      <c r="I66" s="6"/>
    </row>
    <row r="67" spans="2:9" ht="31.5" customHeight="1">
      <c r="B67" s="34" t="s">
        <v>69</v>
      </c>
      <c r="C67" s="31" t="s">
        <v>70</v>
      </c>
      <c r="D67" s="40">
        <v>0</v>
      </c>
      <c r="E67" s="40">
        <v>0</v>
      </c>
      <c r="F67" s="50">
        <v>778127.43</v>
      </c>
      <c r="G67" s="6"/>
      <c r="H67" s="6"/>
      <c r="I67" s="6"/>
    </row>
    <row r="68" spans="2:9" ht="31.5" customHeight="1">
      <c r="B68" s="34" t="s">
        <v>71</v>
      </c>
      <c r="C68" s="31" t="s">
        <v>72</v>
      </c>
      <c r="D68" s="40">
        <v>0</v>
      </c>
      <c r="E68" s="40">
        <v>0</v>
      </c>
      <c r="F68" s="50">
        <v>778127.43</v>
      </c>
      <c r="G68" s="6"/>
      <c r="H68" s="6"/>
      <c r="I68" s="6"/>
    </row>
    <row r="69" spans="2:9" ht="47.25" customHeight="1">
      <c r="B69" s="34" t="s">
        <v>73</v>
      </c>
      <c r="C69" s="31" t="s">
        <v>74</v>
      </c>
      <c r="D69" s="40">
        <v>0</v>
      </c>
      <c r="E69" s="40">
        <v>0</v>
      </c>
      <c r="F69" s="50">
        <v>778127.43</v>
      </c>
      <c r="G69" s="6"/>
      <c r="H69" s="6"/>
      <c r="I69" s="6"/>
    </row>
    <row r="70" spans="2:9" ht="18" customHeight="1">
      <c r="B70" s="34" t="s">
        <v>75</v>
      </c>
      <c r="C70" s="31" t="s">
        <v>76</v>
      </c>
      <c r="D70" s="40">
        <v>0</v>
      </c>
      <c r="E70" s="40">
        <v>0</v>
      </c>
      <c r="F70" s="50">
        <v>778127.43</v>
      </c>
      <c r="G70" s="6"/>
      <c r="H70" s="6"/>
      <c r="I70" s="6"/>
    </row>
    <row r="71" spans="2:9" ht="30.75" customHeight="1">
      <c r="B71" s="41" t="s">
        <v>77</v>
      </c>
      <c r="C71" s="42" t="s">
        <v>78</v>
      </c>
      <c r="D71" s="43">
        <v>70078142</v>
      </c>
      <c r="E71" s="43">
        <v>78586370.59</v>
      </c>
      <c r="F71" s="43">
        <v>78393124.98</v>
      </c>
      <c r="G71" s="6">
        <v>8508228.59</v>
      </c>
      <c r="H71" s="6">
        <v>111.8</v>
      </c>
      <c r="I71" s="6">
        <v>99.7</v>
      </c>
    </row>
    <row r="72" spans="2:9" ht="39" customHeight="1">
      <c r="B72" s="41" t="s">
        <v>79</v>
      </c>
      <c r="C72" s="42" t="s">
        <v>80</v>
      </c>
      <c r="D72" s="43">
        <v>69678142</v>
      </c>
      <c r="E72" s="43">
        <v>78102388.2</v>
      </c>
      <c r="F72" s="43">
        <v>77993124.98</v>
      </c>
      <c r="G72" s="6"/>
      <c r="H72" s="6"/>
      <c r="I72" s="6"/>
    </row>
    <row r="73" spans="2:9" ht="32.25" customHeight="1">
      <c r="B73" s="41" t="s">
        <v>81</v>
      </c>
      <c r="C73" s="42" t="s">
        <v>445</v>
      </c>
      <c r="D73" s="43">
        <v>3567000</v>
      </c>
      <c r="E73" s="43">
        <v>3567000</v>
      </c>
      <c r="F73" s="43">
        <v>3275950</v>
      </c>
      <c r="G73" s="6">
        <v>0</v>
      </c>
      <c r="H73" s="6">
        <v>91.8</v>
      </c>
      <c r="I73" s="6">
        <v>91.8</v>
      </c>
    </row>
    <row r="74" spans="2:9" ht="33" customHeight="1">
      <c r="B74" s="41" t="s">
        <v>247</v>
      </c>
      <c r="C74" s="42" t="s">
        <v>446</v>
      </c>
      <c r="D74" s="43">
        <v>3276000</v>
      </c>
      <c r="E74" s="43">
        <v>3276000</v>
      </c>
      <c r="F74" s="43">
        <v>3275950</v>
      </c>
      <c r="G74" s="6"/>
      <c r="H74" s="6"/>
      <c r="I74" s="6"/>
    </row>
    <row r="75" spans="2:9" ht="18.75" customHeight="1">
      <c r="B75" s="41" t="s">
        <v>248</v>
      </c>
      <c r="C75" s="42" t="s">
        <v>447</v>
      </c>
      <c r="D75" s="43">
        <v>3276000</v>
      </c>
      <c r="E75" s="43">
        <v>3276000</v>
      </c>
      <c r="F75" s="43">
        <v>3275950</v>
      </c>
      <c r="G75" s="6"/>
      <c r="H75" s="6"/>
      <c r="I75" s="6"/>
    </row>
    <row r="76" spans="2:9" ht="18" customHeight="1">
      <c r="B76" s="41" t="s">
        <v>249</v>
      </c>
      <c r="C76" s="42" t="s">
        <v>448</v>
      </c>
      <c r="D76" s="43">
        <v>3271000</v>
      </c>
      <c r="E76" s="43">
        <v>3271000</v>
      </c>
      <c r="F76" s="43">
        <v>3271000</v>
      </c>
      <c r="G76" s="6"/>
      <c r="H76" s="6"/>
      <c r="I76" s="6"/>
    </row>
    <row r="77" spans="2:9" ht="33" customHeight="1">
      <c r="B77" s="41" t="s">
        <v>449</v>
      </c>
      <c r="C77" s="42" t="s">
        <v>450</v>
      </c>
      <c r="D77" s="43">
        <v>5000</v>
      </c>
      <c r="E77" s="43">
        <v>5000</v>
      </c>
      <c r="F77" s="43">
        <v>4950</v>
      </c>
      <c r="G77" s="6"/>
      <c r="H77" s="6">
        <v>99</v>
      </c>
      <c r="I77" s="6">
        <v>99</v>
      </c>
    </row>
    <row r="78" spans="2:9" ht="47.25" customHeight="1">
      <c r="B78" s="41" t="s">
        <v>82</v>
      </c>
      <c r="C78" s="42" t="s">
        <v>451</v>
      </c>
      <c r="D78" s="43"/>
      <c r="E78" s="43">
        <v>5064646.2</v>
      </c>
      <c r="F78" s="43">
        <v>4957758.18</v>
      </c>
      <c r="G78" s="6"/>
      <c r="H78" s="6"/>
      <c r="I78" s="6"/>
    </row>
    <row r="79" spans="2:9" ht="34.5" customHeight="1">
      <c r="B79" s="41" t="s">
        <v>83</v>
      </c>
      <c r="C79" s="42" t="s">
        <v>452</v>
      </c>
      <c r="D79" s="43"/>
      <c r="E79" s="43">
        <v>5064646.2</v>
      </c>
      <c r="F79" s="43">
        <v>4957758.18</v>
      </c>
      <c r="G79" s="6"/>
      <c r="H79" s="6"/>
      <c r="I79" s="6"/>
    </row>
    <row r="80" spans="2:9" ht="47.25" customHeight="1">
      <c r="B80" s="41" t="s">
        <v>84</v>
      </c>
      <c r="C80" s="42" t="s">
        <v>453</v>
      </c>
      <c r="D80" s="43"/>
      <c r="E80" s="43">
        <v>5064646.2</v>
      </c>
      <c r="F80" s="43">
        <v>4957758.18</v>
      </c>
      <c r="G80" s="6">
        <v>0</v>
      </c>
      <c r="H80" s="6">
        <v>0</v>
      </c>
      <c r="I80" s="6">
        <v>97.8</v>
      </c>
    </row>
    <row r="81" spans="2:9" ht="47.25" customHeight="1">
      <c r="B81" s="41" t="s">
        <v>454</v>
      </c>
      <c r="C81" s="42" t="s">
        <v>455</v>
      </c>
      <c r="D81" s="43">
        <v>65810400</v>
      </c>
      <c r="E81" s="43">
        <v>65818400</v>
      </c>
      <c r="F81" s="43">
        <v>68816074.8</v>
      </c>
      <c r="G81" s="6">
        <v>8000</v>
      </c>
      <c r="H81" s="6">
        <v>104.5</v>
      </c>
      <c r="I81" s="6">
        <v>104.6</v>
      </c>
    </row>
    <row r="82" spans="2:9" ht="18.75" customHeight="1">
      <c r="B82" s="41" t="s">
        <v>456</v>
      </c>
      <c r="C82" s="42" t="s">
        <v>457</v>
      </c>
      <c r="D82" s="43">
        <v>2000000</v>
      </c>
      <c r="E82" s="43">
        <v>2000000</v>
      </c>
      <c r="F82" s="43">
        <v>2000000</v>
      </c>
      <c r="G82" s="6"/>
      <c r="H82" s="6"/>
      <c r="I82" s="6"/>
    </row>
    <row r="83" spans="2:9" ht="24" customHeight="1">
      <c r="B83" s="41" t="s">
        <v>458</v>
      </c>
      <c r="C83" s="42" t="s">
        <v>459</v>
      </c>
      <c r="D83" s="43">
        <v>2000000</v>
      </c>
      <c r="E83" s="43">
        <v>2000000</v>
      </c>
      <c r="F83" s="43">
        <v>2000000</v>
      </c>
      <c r="G83" s="6"/>
      <c r="H83" s="6"/>
      <c r="I83" s="6"/>
    </row>
    <row r="84" spans="2:9" ht="19.5" customHeight="1">
      <c r="B84" s="41" t="s">
        <v>460</v>
      </c>
      <c r="C84" s="42" t="s">
        <v>461</v>
      </c>
      <c r="D84" s="43">
        <v>55310400</v>
      </c>
      <c r="E84" s="43">
        <v>55310400</v>
      </c>
      <c r="F84" s="43">
        <v>55310400</v>
      </c>
      <c r="G84" s="6"/>
      <c r="H84" s="6"/>
      <c r="I84" s="6"/>
    </row>
    <row r="85" spans="2:9" ht="20.25">
      <c r="B85" s="41" t="s">
        <v>462</v>
      </c>
      <c r="C85" s="42" t="s">
        <v>463</v>
      </c>
      <c r="D85" s="43">
        <v>55310400</v>
      </c>
      <c r="E85" s="43">
        <v>55310400</v>
      </c>
      <c r="F85" s="43">
        <v>55310400</v>
      </c>
      <c r="G85" s="40"/>
      <c r="H85" s="6"/>
      <c r="I85" s="6"/>
    </row>
    <row r="86" spans="2:9" ht="20.25">
      <c r="B86" s="41" t="s">
        <v>464</v>
      </c>
      <c r="C86" s="42" t="s">
        <v>465</v>
      </c>
      <c r="D86" s="43">
        <v>7500000</v>
      </c>
      <c r="E86" s="43">
        <v>7410000</v>
      </c>
      <c r="F86" s="43">
        <v>7409078</v>
      </c>
      <c r="G86" s="40"/>
      <c r="H86" s="40"/>
      <c r="I86" s="40"/>
    </row>
    <row r="87" spans="2:9" ht="20.25">
      <c r="B87" s="41" t="s">
        <v>466</v>
      </c>
      <c r="C87" s="42" t="s">
        <v>467</v>
      </c>
      <c r="D87" s="43">
        <v>7500000</v>
      </c>
      <c r="E87" s="43">
        <v>7410000</v>
      </c>
      <c r="F87" s="43">
        <v>7409078</v>
      </c>
      <c r="G87" s="40"/>
      <c r="H87" s="40"/>
      <c r="I87" s="40"/>
    </row>
    <row r="88" spans="2:9" ht="12.75">
      <c r="B88" s="41" t="s">
        <v>468</v>
      </c>
      <c r="C88" s="42" t="s">
        <v>469</v>
      </c>
      <c r="D88" s="43">
        <v>1000000</v>
      </c>
      <c r="E88" s="43">
        <v>4098000</v>
      </c>
      <c r="F88" s="43">
        <v>4096596.8</v>
      </c>
      <c r="G88" s="40"/>
      <c r="H88" s="6"/>
      <c r="I88" s="6"/>
    </row>
    <row r="89" spans="2:9" ht="12.75">
      <c r="B89" s="41" t="s">
        <v>470</v>
      </c>
      <c r="C89" s="42" t="s">
        <v>471</v>
      </c>
      <c r="D89" s="43">
        <v>1000000</v>
      </c>
      <c r="E89" s="43">
        <v>4098000</v>
      </c>
      <c r="F89" s="43">
        <v>4096596.8</v>
      </c>
      <c r="G89" s="40"/>
      <c r="H89" s="6"/>
      <c r="I89" s="6"/>
    </row>
    <row r="90" spans="2:9" ht="12.75">
      <c r="B90" s="41" t="s">
        <v>85</v>
      </c>
      <c r="C90" s="42" t="s">
        <v>472</v>
      </c>
      <c r="D90" s="43">
        <v>233742</v>
      </c>
      <c r="E90" s="43">
        <v>233742</v>
      </c>
      <c r="F90" s="43">
        <v>233742</v>
      </c>
      <c r="G90" s="6"/>
      <c r="H90" s="6"/>
      <c r="I90" s="6"/>
    </row>
    <row r="91" spans="2:9" ht="20.25">
      <c r="B91" s="41" t="s">
        <v>86</v>
      </c>
      <c r="C91" s="42" t="s">
        <v>473</v>
      </c>
      <c r="D91" s="43">
        <v>224842</v>
      </c>
      <c r="E91" s="43">
        <v>224842</v>
      </c>
      <c r="F91" s="43">
        <v>224842</v>
      </c>
      <c r="G91" s="6"/>
      <c r="H91" s="6"/>
      <c r="I91" s="6"/>
    </row>
    <row r="92" spans="2:9" ht="20.25">
      <c r="B92" s="41" t="s">
        <v>87</v>
      </c>
      <c r="C92" s="42" t="s">
        <v>474</v>
      </c>
      <c r="D92" s="43">
        <v>224842</v>
      </c>
      <c r="E92" s="43">
        <v>224842</v>
      </c>
      <c r="F92" s="43">
        <v>224842</v>
      </c>
      <c r="G92" s="6"/>
      <c r="H92" s="6"/>
      <c r="I92" s="6"/>
    </row>
    <row r="93" spans="2:9" ht="12.75">
      <c r="B93" s="41" t="s">
        <v>88</v>
      </c>
      <c r="C93" s="42" t="s">
        <v>475</v>
      </c>
      <c r="D93" s="43">
        <v>8900</v>
      </c>
      <c r="E93" s="43">
        <v>8900</v>
      </c>
      <c r="F93" s="43">
        <v>8900</v>
      </c>
      <c r="G93" s="40"/>
      <c r="H93" s="40"/>
      <c r="I93" s="40"/>
    </row>
    <row r="94" spans="2:9" ht="20.25">
      <c r="B94" s="41" t="s">
        <v>89</v>
      </c>
      <c r="C94" s="42" t="s">
        <v>476</v>
      </c>
      <c r="D94" s="43">
        <v>8900</v>
      </c>
      <c r="E94" s="43">
        <v>8900</v>
      </c>
      <c r="F94" s="43">
        <v>8900</v>
      </c>
      <c r="G94" s="40"/>
      <c r="H94" s="40"/>
      <c r="I94" s="40"/>
    </row>
    <row r="95" spans="2:9" ht="12.75">
      <c r="B95" s="41" t="s">
        <v>90</v>
      </c>
      <c r="C95" s="42" t="s">
        <v>477</v>
      </c>
      <c r="D95" s="43">
        <v>67000</v>
      </c>
      <c r="E95" s="43">
        <v>185600</v>
      </c>
      <c r="F95" s="43">
        <v>185600</v>
      </c>
      <c r="G95" s="40"/>
      <c r="H95" s="40"/>
      <c r="I95" s="40"/>
    </row>
    <row r="96" spans="2:9" ht="12.75">
      <c r="B96" s="41" t="s">
        <v>91</v>
      </c>
      <c r="C96" s="42" t="s">
        <v>478</v>
      </c>
      <c r="D96" s="43">
        <v>67000</v>
      </c>
      <c r="E96" s="43">
        <v>185600</v>
      </c>
      <c r="F96" s="43">
        <v>185600</v>
      </c>
      <c r="G96" s="40"/>
      <c r="H96" s="40"/>
      <c r="I96" s="40"/>
    </row>
    <row r="97" spans="2:9" ht="12.75">
      <c r="B97" s="41" t="s">
        <v>92</v>
      </c>
      <c r="C97" s="42" t="s">
        <v>479</v>
      </c>
      <c r="D97" s="43">
        <v>67000</v>
      </c>
      <c r="E97" s="43">
        <v>185600</v>
      </c>
      <c r="F97" s="43">
        <v>185600</v>
      </c>
      <c r="G97" s="40"/>
      <c r="H97" s="40"/>
      <c r="I97" s="40"/>
    </row>
    <row r="98" spans="2:9" ht="20.25">
      <c r="B98" s="41" t="s">
        <v>93</v>
      </c>
      <c r="C98" s="42" t="s">
        <v>480</v>
      </c>
      <c r="D98" s="43">
        <v>67000</v>
      </c>
      <c r="E98" s="43">
        <v>185600</v>
      </c>
      <c r="F98" s="43">
        <v>185600</v>
      </c>
      <c r="G98" s="6"/>
      <c r="H98" s="6"/>
      <c r="I98" s="6"/>
    </row>
    <row r="99" spans="2:9" ht="12.75">
      <c r="B99" s="41" t="s">
        <v>481</v>
      </c>
      <c r="C99" s="42" t="s">
        <v>482</v>
      </c>
      <c r="D99" s="43">
        <v>200000</v>
      </c>
      <c r="E99" s="43">
        <v>200000</v>
      </c>
      <c r="F99" s="43">
        <v>200000</v>
      </c>
      <c r="G99" s="6"/>
      <c r="H99" s="6"/>
      <c r="I99" s="6"/>
    </row>
    <row r="100" spans="2:9" ht="20.25">
      <c r="B100" s="41" t="s">
        <v>483</v>
      </c>
      <c r="C100" s="42" t="s">
        <v>484</v>
      </c>
      <c r="D100" s="43">
        <v>200000</v>
      </c>
      <c r="E100" s="43">
        <v>200000</v>
      </c>
      <c r="F100" s="43">
        <v>200000</v>
      </c>
      <c r="G100" s="6"/>
      <c r="H100" s="6"/>
      <c r="I100" s="6"/>
    </row>
    <row r="101" spans="2:9" ht="20.25">
      <c r="B101" s="41" t="s">
        <v>485</v>
      </c>
      <c r="C101" s="42" t="s">
        <v>486</v>
      </c>
      <c r="D101" s="43">
        <v>200000</v>
      </c>
      <c r="E101" s="43">
        <v>200000</v>
      </c>
      <c r="F101" s="43">
        <v>200000</v>
      </c>
      <c r="G101" s="40"/>
      <c r="H101" s="40"/>
      <c r="I101" s="40"/>
    </row>
    <row r="102" spans="2:9" ht="30">
      <c r="B102" s="41" t="s">
        <v>487</v>
      </c>
      <c r="C102" s="42" t="s">
        <v>488</v>
      </c>
      <c r="D102" s="43">
        <v>200000</v>
      </c>
      <c r="E102" s="43">
        <v>200000</v>
      </c>
      <c r="F102" s="43">
        <v>200000</v>
      </c>
      <c r="G102" s="40"/>
      <c r="H102" s="40"/>
      <c r="I102" s="40"/>
    </row>
    <row r="103" spans="2:9" ht="12.75">
      <c r="B103" s="41" t="s">
        <v>489</v>
      </c>
      <c r="C103" s="42" t="s">
        <v>490</v>
      </c>
      <c r="D103" s="43">
        <v>200000</v>
      </c>
      <c r="E103" s="43">
        <v>283982.39</v>
      </c>
      <c r="F103" s="43">
        <v>200000</v>
      </c>
      <c r="G103" s="40"/>
      <c r="H103" s="40"/>
      <c r="I103" s="40"/>
    </row>
    <row r="104" spans="2:9" ht="12.75">
      <c r="B104" s="41" t="s">
        <v>491</v>
      </c>
      <c r="C104" s="42" t="s">
        <v>492</v>
      </c>
      <c r="D104" s="43">
        <v>200000</v>
      </c>
      <c r="E104" s="43">
        <v>283982.39</v>
      </c>
      <c r="F104" s="43">
        <v>200000</v>
      </c>
      <c r="G104" s="40"/>
      <c r="H104" s="40"/>
      <c r="I104" s="40"/>
    </row>
    <row r="105" spans="2:9" ht="12.75">
      <c r="B105" s="41" t="s">
        <v>491</v>
      </c>
      <c r="C105" s="42" t="s">
        <v>493</v>
      </c>
      <c r="D105" s="43">
        <v>200000</v>
      </c>
      <c r="E105" s="43">
        <v>283982.39</v>
      </c>
      <c r="F105" s="43">
        <v>200000</v>
      </c>
      <c r="G105" s="40"/>
      <c r="H105" s="40"/>
      <c r="I105" s="40"/>
    </row>
    <row r="106" spans="2:9" ht="21" thickBot="1">
      <c r="B106" s="41" t="s">
        <v>494</v>
      </c>
      <c r="C106" s="42" t="s">
        <v>495</v>
      </c>
      <c r="D106" s="43">
        <v>200000</v>
      </c>
      <c r="E106" s="43">
        <v>283982.39</v>
      </c>
      <c r="F106" s="43">
        <v>200000</v>
      </c>
      <c r="G106" s="40"/>
      <c r="H106" s="40"/>
      <c r="I106" s="40"/>
    </row>
    <row r="107" spans="2:6" ht="12.75">
      <c r="B107" s="44"/>
      <c r="C107" s="45"/>
      <c r="D107" s="46"/>
      <c r="E107" s="46"/>
      <c r="F107" s="46"/>
    </row>
  </sheetData>
  <sheetProtection/>
  <mergeCells count="11">
    <mergeCell ref="G12:G13"/>
    <mergeCell ref="H12:H13"/>
    <mergeCell ref="I12:I13"/>
    <mergeCell ref="B2:I2"/>
    <mergeCell ref="B3:I3"/>
    <mergeCell ref="B6:I6"/>
    <mergeCell ref="B7:I7"/>
    <mergeCell ref="B9:I9"/>
    <mergeCell ref="E12:E13"/>
    <mergeCell ref="D12:D13"/>
    <mergeCell ref="F12:F13"/>
  </mergeCells>
  <printOptions/>
  <pageMargins left="0.3937007874015748" right="0.3937007874015748" top="0.3937007874015748" bottom="0.3937007874015748" header="0.5118110236220472" footer="0.5118110236220472"/>
  <pageSetup fitToHeight="7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5"/>
  <sheetViews>
    <sheetView zoomScale="90" zoomScaleNormal="90" zoomScalePageLayoutView="0" workbookViewId="0" topLeftCell="A1">
      <selection activeCell="A240" sqref="A240"/>
    </sheetView>
  </sheetViews>
  <sheetFormatPr defaultColWidth="9.00390625" defaultRowHeight="12.75"/>
  <cols>
    <col min="1" max="1" width="71.875" style="15" customWidth="1"/>
    <col min="2" max="2" width="32.625" style="15" customWidth="1"/>
    <col min="3" max="8" width="19.00390625" style="0" customWidth="1"/>
  </cols>
  <sheetData>
    <row r="2" spans="1:8" ht="15">
      <c r="A2" s="20"/>
      <c r="B2" s="20"/>
      <c r="C2" s="20"/>
      <c r="D2" s="20"/>
      <c r="E2" s="20"/>
      <c r="F2" s="20"/>
      <c r="G2" s="20"/>
      <c r="H2" s="20"/>
    </row>
    <row r="3" spans="1:8" ht="15">
      <c r="A3" s="54" t="s">
        <v>162</v>
      </c>
      <c r="B3" s="54"/>
      <c r="C3" s="54"/>
      <c r="D3" s="54"/>
      <c r="E3" s="54"/>
      <c r="F3" s="54"/>
      <c r="G3" s="54"/>
      <c r="H3" s="54"/>
    </row>
    <row r="4" spans="1:8" ht="15">
      <c r="A4" s="54" t="s">
        <v>439</v>
      </c>
      <c r="B4" s="54"/>
      <c r="C4" s="54"/>
      <c r="D4" s="54"/>
      <c r="E4" s="54"/>
      <c r="F4" s="54"/>
      <c r="G4" s="54"/>
      <c r="H4" s="54"/>
    </row>
    <row r="5" spans="1:8" ht="15">
      <c r="A5" s="19"/>
      <c r="B5" s="20"/>
      <c r="C5" s="20"/>
      <c r="D5" s="20"/>
      <c r="E5" s="20"/>
      <c r="F5" s="20"/>
      <c r="G5" s="20"/>
      <c r="H5" s="20"/>
    </row>
    <row r="6" spans="1:8" ht="15">
      <c r="A6" s="54" t="s">
        <v>163</v>
      </c>
      <c r="B6" s="54"/>
      <c r="C6" s="54"/>
      <c r="D6" s="54"/>
      <c r="E6" s="54"/>
      <c r="F6" s="54"/>
      <c r="G6" s="54"/>
      <c r="H6" s="54"/>
    </row>
    <row r="7" spans="1:8" ht="15">
      <c r="A7" s="54" t="s">
        <v>208</v>
      </c>
      <c r="B7" s="54"/>
      <c r="C7" s="54"/>
      <c r="D7" s="54"/>
      <c r="E7" s="54"/>
      <c r="F7" s="54"/>
      <c r="G7" s="54"/>
      <c r="H7" s="54"/>
    </row>
    <row r="8" spans="1:8" ht="15">
      <c r="A8" s="20"/>
      <c r="B8" s="20"/>
      <c r="C8" s="20"/>
      <c r="D8" s="20"/>
      <c r="E8" s="20"/>
      <c r="F8" s="20"/>
      <c r="G8" s="20"/>
      <c r="H8" s="20"/>
    </row>
    <row r="10" spans="1:8" ht="12.75">
      <c r="A10" s="55" t="s">
        <v>177</v>
      </c>
      <c r="B10" s="55"/>
      <c r="C10" s="55"/>
      <c r="D10" s="55"/>
      <c r="E10" s="55"/>
      <c r="F10" s="55"/>
      <c r="G10" s="55"/>
      <c r="H10" s="55"/>
    </row>
    <row r="11" spans="1:9" ht="60.75" customHeight="1">
      <c r="A11" s="22" t="s">
        <v>0</v>
      </c>
      <c r="B11" s="22" t="s">
        <v>95</v>
      </c>
      <c r="C11" s="9" t="s">
        <v>442</v>
      </c>
      <c r="D11" s="9" t="s">
        <v>496</v>
      </c>
      <c r="E11" s="9" t="s">
        <v>444</v>
      </c>
      <c r="F11" s="9" t="s">
        <v>96</v>
      </c>
      <c r="G11" s="9" t="s">
        <v>97</v>
      </c>
      <c r="H11" s="9" t="s">
        <v>98</v>
      </c>
      <c r="I11" s="2"/>
    </row>
    <row r="12" spans="1:9" ht="15">
      <c r="A12" s="23">
        <v>1</v>
      </c>
      <c r="B12" s="23"/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4">
        <v>8</v>
      </c>
      <c r="I12" s="2"/>
    </row>
    <row r="13" spans="1:9" ht="12.75" customHeight="1">
      <c r="A13" s="41" t="s">
        <v>267</v>
      </c>
      <c r="B13" s="42" t="s">
        <v>229</v>
      </c>
      <c r="C13" s="40">
        <f>'[1]Расходы'!D6</f>
        <v>85273642</v>
      </c>
      <c r="D13" s="50">
        <v>96758317.52</v>
      </c>
      <c r="E13" s="40">
        <v>92437008.92</v>
      </c>
      <c r="F13" s="62">
        <v>11484675.52</v>
      </c>
      <c r="G13" s="64">
        <v>108.4</v>
      </c>
      <c r="H13" s="64">
        <v>95.5</v>
      </c>
      <c r="I13" s="61"/>
    </row>
    <row r="14" spans="1:9" ht="12.75" customHeight="1">
      <c r="A14" s="41" t="s">
        <v>223</v>
      </c>
      <c r="B14" s="42"/>
      <c r="C14" s="39">
        <f>'[1]Расходы'!D7</f>
        <v>0</v>
      </c>
      <c r="D14" s="51"/>
      <c r="E14" s="39"/>
      <c r="F14" s="63"/>
      <c r="G14" s="65"/>
      <c r="H14" s="65"/>
      <c r="I14" s="61"/>
    </row>
    <row r="15" spans="1:9" ht="12.75">
      <c r="A15" s="41" t="s">
        <v>99</v>
      </c>
      <c r="B15" s="42" t="s">
        <v>283</v>
      </c>
      <c r="C15" s="40">
        <f>'[1]Расходы'!D8</f>
        <v>8241698.98</v>
      </c>
      <c r="D15" s="50">
        <v>9550742.95</v>
      </c>
      <c r="E15" s="40">
        <v>9411000.27</v>
      </c>
      <c r="F15" s="5">
        <v>1309043.97</v>
      </c>
      <c r="G15" s="6">
        <v>114.1</v>
      </c>
      <c r="H15" s="6">
        <v>96.9</v>
      </c>
      <c r="I15" s="2"/>
    </row>
    <row r="16" spans="1:9" ht="19.5" customHeight="1">
      <c r="A16" s="41" t="s">
        <v>100</v>
      </c>
      <c r="B16" s="42" t="s">
        <v>284</v>
      </c>
      <c r="C16" s="40">
        <f>'[1]Расходы'!D9</f>
        <v>990290</v>
      </c>
      <c r="D16" s="50">
        <v>1284435</v>
      </c>
      <c r="E16" s="40">
        <v>1284389.63</v>
      </c>
      <c r="F16" s="5">
        <v>294145</v>
      </c>
      <c r="G16" s="6">
        <v>129.6</v>
      </c>
      <c r="H16" s="6">
        <v>98.5</v>
      </c>
      <c r="I16" s="2"/>
    </row>
    <row r="17" spans="1:9" ht="24" customHeight="1">
      <c r="A17" s="41" t="s">
        <v>497</v>
      </c>
      <c r="B17" s="42" t="s">
        <v>209</v>
      </c>
      <c r="C17" s="40">
        <f>'[1]Расходы'!D10</f>
        <v>990290</v>
      </c>
      <c r="D17" s="50">
        <v>1284435</v>
      </c>
      <c r="E17" s="40">
        <v>1284389.63</v>
      </c>
      <c r="F17" s="5"/>
      <c r="G17" s="6"/>
      <c r="H17" s="6"/>
      <c r="I17" s="2"/>
    </row>
    <row r="18" spans="1:9" ht="15.75" customHeight="1">
      <c r="A18" s="41" t="s">
        <v>498</v>
      </c>
      <c r="B18" s="42" t="s">
        <v>210</v>
      </c>
      <c r="C18" s="40">
        <f>'[1]Расходы'!D11</f>
        <v>990290</v>
      </c>
      <c r="D18" s="50">
        <v>1284435</v>
      </c>
      <c r="E18" s="40">
        <v>1284389.63</v>
      </c>
      <c r="F18" s="5"/>
      <c r="G18" s="6"/>
      <c r="H18" s="6"/>
      <c r="I18" s="2"/>
    </row>
    <row r="19" spans="1:9" ht="12.75" customHeight="1">
      <c r="A19" s="41" t="s">
        <v>101</v>
      </c>
      <c r="B19" s="42" t="s">
        <v>211</v>
      </c>
      <c r="C19" s="40">
        <f>'[1]Расходы'!D12</f>
        <v>990290</v>
      </c>
      <c r="D19" s="50">
        <v>1284435</v>
      </c>
      <c r="E19" s="40">
        <v>1284389.63</v>
      </c>
      <c r="F19" s="5"/>
      <c r="G19" s="6"/>
      <c r="H19" s="6"/>
      <c r="I19" s="2"/>
    </row>
    <row r="20" spans="1:9" ht="36.75" customHeight="1">
      <c r="A20" s="41" t="s">
        <v>102</v>
      </c>
      <c r="B20" s="42" t="s">
        <v>212</v>
      </c>
      <c r="C20" s="40">
        <f>'[1]Расходы'!D13</f>
        <v>990290</v>
      </c>
      <c r="D20" s="50">
        <v>1284435</v>
      </c>
      <c r="E20" s="40">
        <v>1284389.63</v>
      </c>
      <c r="F20" s="5"/>
      <c r="G20" s="6"/>
      <c r="H20" s="6"/>
      <c r="I20" s="2"/>
    </row>
    <row r="21" spans="1:9" ht="15" customHeight="1">
      <c r="A21" s="41" t="s">
        <v>103</v>
      </c>
      <c r="B21" s="42" t="s">
        <v>213</v>
      </c>
      <c r="C21" s="40">
        <f>'[1]Расходы'!D14</f>
        <v>990290</v>
      </c>
      <c r="D21" s="50">
        <v>1284435</v>
      </c>
      <c r="E21" s="40">
        <v>1284389.63</v>
      </c>
      <c r="F21" s="5"/>
      <c r="G21" s="6"/>
      <c r="H21" s="6"/>
      <c r="I21" s="2"/>
    </row>
    <row r="22" spans="1:9" ht="10.5" customHeight="1">
      <c r="A22" s="41" t="s">
        <v>104</v>
      </c>
      <c r="B22" s="42" t="s">
        <v>214</v>
      </c>
      <c r="C22" s="40">
        <f>'[1]Расходы'!D15</f>
        <v>760591</v>
      </c>
      <c r="D22" s="50">
        <v>983041</v>
      </c>
      <c r="E22" s="40">
        <v>982999.74</v>
      </c>
      <c r="F22" s="5">
        <v>222450</v>
      </c>
      <c r="G22" s="6">
        <v>129.2</v>
      </c>
      <c r="H22" s="6">
        <v>99.9</v>
      </c>
      <c r="I22" s="2"/>
    </row>
    <row r="23" spans="1:9" ht="23.25" customHeight="1">
      <c r="A23" s="41" t="s">
        <v>105</v>
      </c>
      <c r="B23" s="42" t="s">
        <v>215</v>
      </c>
      <c r="C23" s="40">
        <f>'[1]Расходы'!D16</f>
        <v>229699</v>
      </c>
      <c r="D23" s="50">
        <v>301394</v>
      </c>
      <c r="E23" s="40">
        <v>301389.89</v>
      </c>
      <c r="F23" s="5">
        <v>71695</v>
      </c>
      <c r="G23" s="6">
        <v>131.2</v>
      </c>
      <c r="H23" s="6">
        <v>99.9</v>
      </c>
      <c r="I23" s="2"/>
    </row>
    <row r="24" spans="1:9" ht="23.25" customHeight="1">
      <c r="A24" s="41" t="s">
        <v>110</v>
      </c>
      <c r="B24" s="42" t="s">
        <v>216</v>
      </c>
      <c r="C24" s="40">
        <f>'[1]Расходы'!D17</f>
        <v>3645709</v>
      </c>
      <c r="D24" s="50">
        <v>3549010.69</v>
      </c>
      <c r="E24" s="40">
        <v>3485377.26</v>
      </c>
      <c r="F24" s="5">
        <v>96698.31</v>
      </c>
      <c r="G24" s="6">
        <v>95.6</v>
      </c>
      <c r="H24" s="6">
        <v>98.2</v>
      </c>
      <c r="I24" s="2"/>
    </row>
    <row r="25" spans="1:9" ht="28.5" customHeight="1">
      <c r="A25" s="41" t="s">
        <v>497</v>
      </c>
      <c r="B25" s="42" t="s">
        <v>217</v>
      </c>
      <c r="C25" s="40">
        <f>'[1]Расходы'!D18</f>
        <v>3645709</v>
      </c>
      <c r="D25" s="50">
        <v>3549010.69</v>
      </c>
      <c r="E25" s="40">
        <v>3485377.26</v>
      </c>
      <c r="F25" s="5"/>
      <c r="G25" s="6"/>
      <c r="H25" s="6"/>
      <c r="I25" s="2"/>
    </row>
    <row r="26" spans="1:9" ht="14.25" customHeight="1">
      <c r="A26" s="41" t="s">
        <v>498</v>
      </c>
      <c r="B26" s="42" t="s">
        <v>218</v>
      </c>
      <c r="C26" s="40">
        <f>'[1]Расходы'!D19</f>
        <v>3645709</v>
      </c>
      <c r="D26" s="50">
        <v>3549010.69</v>
      </c>
      <c r="E26" s="40">
        <v>3485377.26</v>
      </c>
      <c r="F26" s="5"/>
      <c r="G26" s="6"/>
      <c r="H26" s="6"/>
      <c r="I26" s="2"/>
    </row>
    <row r="27" spans="1:9" ht="15" customHeight="1">
      <c r="A27" s="41" t="s">
        <v>111</v>
      </c>
      <c r="B27" s="42" t="s">
        <v>219</v>
      </c>
      <c r="C27" s="40">
        <f>'[1]Расходы'!D20</f>
        <v>3645709</v>
      </c>
      <c r="D27" s="50">
        <v>3549010.69</v>
      </c>
      <c r="E27" s="40">
        <v>3485377.26</v>
      </c>
      <c r="F27" s="5"/>
      <c r="G27" s="6"/>
      <c r="H27" s="6"/>
      <c r="I27" s="2"/>
    </row>
    <row r="28" spans="1:9" ht="36.75" customHeight="1">
      <c r="A28" s="41" t="s">
        <v>102</v>
      </c>
      <c r="B28" s="42" t="s">
        <v>220</v>
      </c>
      <c r="C28" s="40">
        <f>'[1]Расходы'!D21</f>
        <v>2258600</v>
      </c>
      <c r="D28" s="50">
        <v>2558350</v>
      </c>
      <c r="E28" s="40">
        <v>2556669.77</v>
      </c>
      <c r="F28" s="6">
        <v>299750</v>
      </c>
      <c r="G28" s="6">
        <v>113.2</v>
      </c>
      <c r="H28" s="6">
        <v>99.9</v>
      </c>
      <c r="I28" s="2"/>
    </row>
    <row r="29" spans="1:9" ht="14.25" customHeight="1">
      <c r="A29" s="41" t="s">
        <v>103</v>
      </c>
      <c r="B29" s="42" t="s">
        <v>285</v>
      </c>
      <c r="C29" s="40">
        <f>'[1]Расходы'!D22</f>
        <v>2258600</v>
      </c>
      <c r="D29" s="50">
        <v>2558350</v>
      </c>
      <c r="E29" s="40">
        <v>2556669.77</v>
      </c>
      <c r="F29" s="6"/>
      <c r="G29" s="6"/>
      <c r="H29" s="6"/>
      <c r="I29" s="2"/>
    </row>
    <row r="30" spans="1:9" ht="13.5" customHeight="1">
      <c r="A30" s="41" t="s">
        <v>104</v>
      </c>
      <c r="B30" s="42" t="s">
        <v>286</v>
      </c>
      <c r="C30" s="40">
        <f>'[1]Расходы'!D23</f>
        <v>1734700</v>
      </c>
      <c r="D30" s="50">
        <v>1993550</v>
      </c>
      <c r="E30" s="50">
        <v>1993544.29</v>
      </c>
      <c r="F30" s="5">
        <v>258850</v>
      </c>
      <c r="G30" s="6">
        <v>114.9</v>
      </c>
      <c r="H30" s="6">
        <v>99.9</v>
      </c>
      <c r="I30" s="2"/>
    </row>
    <row r="31" spans="1:9" ht="24" customHeight="1">
      <c r="A31" s="41" t="s">
        <v>105</v>
      </c>
      <c r="B31" s="42" t="s">
        <v>287</v>
      </c>
      <c r="C31" s="40">
        <f>'[1]Расходы'!D24</f>
        <v>523900</v>
      </c>
      <c r="D31" s="50">
        <v>564800</v>
      </c>
      <c r="E31" s="50">
        <v>563125.48</v>
      </c>
      <c r="F31" s="5">
        <v>40900</v>
      </c>
      <c r="G31" s="6">
        <v>107.4</v>
      </c>
      <c r="H31" s="6">
        <v>99.9</v>
      </c>
      <c r="I31" s="2"/>
    </row>
    <row r="32" spans="1:9" ht="15.75" customHeight="1">
      <c r="A32" s="41" t="s">
        <v>107</v>
      </c>
      <c r="B32" s="42" t="s">
        <v>288</v>
      </c>
      <c r="C32" s="40">
        <f>'[1]Расходы'!D25</f>
        <v>1387109</v>
      </c>
      <c r="D32" s="50">
        <v>990660.69</v>
      </c>
      <c r="E32" s="50">
        <v>928707.49</v>
      </c>
      <c r="F32" s="5">
        <v>-396448.31</v>
      </c>
      <c r="G32" s="6">
        <v>66.9</v>
      </c>
      <c r="H32" s="6">
        <v>93.7</v>
      </c>
      <c r="I32" s="2"/>
    </row>
    <row r="33" spans="1:9" ht="12.75" customHeight="1">
      <c r="A33" s="41" t="s">
        <v>108</v>
      </c>
      <c r="B33" s="42" t="s">
        <v>289</v>
      </c>
      <c r="C33" s="40">
        <f>'[1]Расходы'!D26</f>
        <v>1387109</v>
      </c>
      <c r="D33" s="50">
        <v>990660.69</v>
      </c>
      <c r="E33" s="50">
        <v>928707.49</v>
      </c>
      <c r="F33" s="5"/>
      <c r="G33" s="6"/>
      <c r="H33" s="6"/>
      <c r="I33" s="2"/>
    </row>
    <row r="34" spans="1:9" ht="17.25" customHeight="1">
      <c r="A34" s="41" t="s">
        <v>112</v>
      </c>
      <c r="B34" s="42" t="s">
        <v>290</v>
      </c>
      <c r="C34" s="40">
        <f>'[1]Расходы'!D27</f>
        <v>339100</v>
      </c>
      <c r="D34" s="50">
        <v>325900.62</v>
      </c>
      <c r="E34" s="50">
        <v>315646.4</v>
      </c>
      <c r="F34" s="5">
        <v>-13199.38</v>
      </c>
      <c r="G34" s="6">
        <v>93</v>
      </c>
      <c r="H34" s="6">
        <v>96.8</v>
      </c>
      <c r="I34" s="2"/>
    </row>
    <row r="35" spans="1:9" ht="15.75" customHeight="1">
      <c r="A35" s="41" t="s">
        <v>109</v>
      </c>
      <c r="B35" s="42" t="s">
        <v>291</v>
      </c>
      <c r="C35" s="40">
        <f>'[1]Расходы'!D28</f>
        <v>1048009</v>
      </c>
      <c r="D35" s="50">
        <v>664760.07</v>
      </c>
      <c r="E35" s="50">
        <v>613061.09</v>
      </c>
      <c r="F35" s="5">
        <v>-383248.93</v>
      </c>
      <c r="G35" s="6">
        <v>58.5</v>
      </c>
      <c r="H35" s="6">
        <v>92.2</v>
      </c>
      <c r="I35" s="2"/>
    </row>
    <row r="36" spans="1:9" ht="23.25" customHeight="1">
      <c r="A36" s="41" t="s">
        <v>271</v>
      </c>
      <c r="B36" s="42" t="s">
        <v>292</v>
      </c>
      <c r="C36" s="40">
        <f>'[1]Расходы'!D29</f>
        <v>37819.04</v>
      </c>
      <c r="D36" s="50">
        <v>37819.04</v>
      </c>
      <c r="E36" s="50">
        <v>37819.04</v>
      </c>
      <c r="F36" s="5">
        <v>13484.38</v>
      </c>
      <c r="G36" s="6">
        <v>100</v>
      </c>
      <c r="H36" s="6">
        <v>100</v>
      </c>
      <c r="I36" s="2"/>
    </row>
    <row r="37" spans="1:9" ht="18" customHeight="1">
      <c r="A37" s="41" t="s">
        <v>106</v>
      </c>
      <c r="B37" s="42" t="s">
        <v>293</v>
      </c>
      <c r="C37" s="40">
        <f>'[1]Расходы'!D30</f>
        <v>37819.04</v>
      </c>
      <c r="D37" s="50">
        <v>37819.04</v>
      </c>
      <c r="E37" s="50">
        <v>37819.04</v>
      </c>
      <c r="F37" s="5"/>
      <c r="G37" s="6"/>
      <c r="H37" s="6"/>
      <c r="I37" s="2"/>
    </row>
    <row r="38" spans="1:9" ht="25.5" customHeight="1">
      <c r="A38" s="41" t="s">
        <v>272</v>
      </c>
      <c r="B38" s="42" t="s">
        <v>294</v>
      </c>
      <c r="C38" s="40">
        <f>'[1]Расходы'!D31</f>
        <v>37819.04</v>
      </c>
      <c r="D38" s="50">
        <v>37819.04</v>
      </c>
      <c r="E38" s="50">
        <v>37819.04</v>
      </c>
      <c r="F38" s="5"/>
      <c r="G38" s="6"/>
      <c r="H38" s="6"/>
      <c r="I38" s="2"/>
    </row>
    <row r="39" spans="1:9" ht="13.5" customHeight="1">
      <c r="A39" s="41" t="s">
        <v>161</v>
      </c>
      <c r="B39" s="42" t="s">
        <v>295</v>
      </c>
      <c r="C39" s="40">
        <f>'[1]Расходы'!D32</f>
        <v>37819.04</v>
      </c>
      <c r="D39" s="50">
        <v>37819.04</v>
      </c>
      <c r="E39" s="50">
        <v>37819.04</v>
      </c>
      <c r="F39" s="5">
        <v>0</v>
      </c>
      <c r="G39" s="6">
        <v>100</v>
      </c>
      <c r="H39" s="6">
        <v>100</v>
      </c>
      <c r="I39" s="2"/>
    </row>
    <row r="40" spans="1:9" ht="13.5" customHeight="1">
      <c r="A40" s="41" t="s">
        <v>90</v>
      </c>
      <c r="B40" s="42" t="s">
        <v>296</v>
      </c>
      <c r="C40" s="40">
        <f>'[1]Расходы'!D33</f>
        <v>37819.04</v>
      </c>
      <c r="D40" s="50">
        <v>37819.04</v>
      </c>
      <c r="E40" s="50">
        <v>37819.04</v>
      </c>
      <c r="F40" s="5"/>
      <c r="G40" s="6"/>
      <c r="H40" s="6"/>
      <c r="I40" s="2"/>
    </row>
    <row r="41" spans="1:9" ht="18" customHeight="1">
      <c r="A41" s="41" t="s">
        <v>116</v>
      </c>
      <c r="B41" s="42" t="s">
        <v>297</v>
      </c>
      <c r="C41" s="40">
        <f>'[1]Расходы'!D34</f>
        <v>3567880.94</v>
      </c>
      <c r="D41" s="50">
        <v>4679478.22</v>
      </c>
      <c r="E41" s="40">
        <v>4603414.34</v>
      </c>
      <c r="F41" s="5"/>
      <c r="G41" s="6"/>
      <c r="H41" s="6"/>
      <c r="I41" s="2"/>
    </row>
    <row r="42" spans="1:9" ht="16.5" customHeight="1">
      <c r="A42" s="41" t="s">
        <v>106</v>
      </c>
      <c r="B42" s="42" t="s">
        <v>298</v>
      </c>
      <c r="C42" s="40">
        <f>'[1]Расходы'!D35</f>
        <v>117180.94</v>
      </c>
      <c r="D42" s="50">
        <v>3481</v>
      </c>
      <c r="E42" s="50">
        <v>3481</v>
      </c>
      <c r="F42" s="5"/>
      <c r="G42" s="6"/>
      <c r="H42" s="6"/>
      <c r="I42" s="2"/>
    </row>
    <row r="43" spans="1:9" ht="19.5" customHeight="1">
      <c r="A43" s="41" t="s">
        <v>117</v>
      </c>
      <c r="B43" s="42" t="s">
        <v>299</v>
      </c>
      <c r="C43" s="40">
        <f>'[1]Расходы'!D36</f>
        <v>4500</v>
      </c>
      <c r="D43" s="50">
        <v>3481</v>
      </c>
      <c r="E43" s="50">
        <v>3481</v>
      </c>
      <c r="F43" s="5"/>
      <c r="G43" s="6"/>
      <c r="H43" s="6"/>
      <c r="I43" s="2"/>
    </row>
    <row r="44" spans="1:9" ht="17.25" customHeight="1">
      <c r="A44" s="41" t="s">
        <v>113</v>
      </c>
      <c r="B44" s="42" t="s">
        <v>300</v>
      </c>
      <c r="C44" s="40">
        <f>'[1]Расходы'!D37</f>
        <v>4500</v>
      </c>
      <c r="D44" s="50">
        <v>3481</v>
      </c>
      <c r="E44" s="50">
        <v>3481</v>
      </c>
      <c r="F44" s="6">
        <v>1019</v>
      </c>
      <c r="G44" s="6">
        <v>77.3</v>
      </c>
      <c r="H44" s="6">
        <v>100</v>
      </c>
      <c r="I44" s="2"/>
    </row>
    <row r="45" spans="1:9" ht="20.25" customHeight="1">
      <c r="A45" s="41" t="s">
        <v>114</v>
      </c>
      <c r="B45" s="42" t="s">
        <v>301</v>
      </c>
      <c r="C45" s="40">
        <f>'[1]Расходы'!D38</f>
        <v>4500</v>
      </c>
      <c r="D45" s="50">
        <v>3481</v>
      </c>
      <c r="E45" s="50">
        <v>3481</v>
      </c>
      <c r="F45" s="5"/>
      <c r="G45" s="6"/>
      <c r="H45" s="6"/>
      <c r="I45" s="2"/>
    </row>
    <row r="46" spans="1:9" ht="20.25" customHeight="1">
      <c r="A46" s="41" t="s">
        <v>115</v>
      </c>
      <c r="B46" s="42" t="s">
        <v>302</v>
      </c>
      <c r="C46" s="40">
        <f>'[1]Расходы'!D39</f>
        <v>4500</v>
      </c>
      <c r="D46" s="50">
        <v>3481</v>
      </c>
      <c r="E46" s="50">
        <v>3481</v>
      </c>
      <c r="F46" s="5"/>
      <c r="G46" s="6"/>
      <c r="H46" s="6"/>
      <c r="I46" s="2"/>
    </row>
    <row r="47" spans="1:9" ht="20.25" customHeight="1">
      <c r="A47" s="41" t="s">
        <v>118</v>
      </c>
      <c r="B47" s="42" t="s">
        <v>303</v>
      </c>
      <c r="C47" s="40">
        <f>'[1]Расходы'!D40</f>
        <v>112680.94</v>
      </c>
      <c r="D47" s="40">
        <v>554987.24</v>
      </c>
      <c r="E47" s="40">
        <v>65000</v>
      </c>
      <c r="F47" s="5"/>
      <c r="G47" s="6"/>
      <c r="H47" s="6"/>
      <c r="I47" s="2"/>
    </row>
    <row r="48" spans="1:9" ht="20.25" customHeight="1">
      <c r="A48" s="48" t="s">
        <v>107</v>
      </c>
      <c r="B48" s="49" t="s">
        <v>304</v>
      </c>
      <c r="C48" s="40"/>
      <c r="D48" s="50">
        <v>262500</v>
      </c>
      <c r="E48" s="50">
        <v>262500</v>
      </c>
      <c r="F48" s="5"/>
      <c r="G48" s="6"/>
      <c r="H48" s="6"/>
      <c r="I48" s="2"/>
    </row>
    <row r="49" spans="1:9" ht="20.25" customHeight="1">
      <c r="A49" s="48" t="s">
        <v>108</v>
      </c>
      <c r="B49" s="49" t="s">
        <v>305</v>
      </c>
      <c r="C49" s="40"/>
      <c r="D49" s="50">
        <v>262500</v>
      </c>
      <c r="E49" s="50">
        <v>262500</v>
      </c>
      <c r="F49" s="5"/>
      <c r="G49" s="6"/>
      <c r="H49" s="6"/>
      <c r="I49" s="2"/>
    </row>
    <row r="50" spans="1:9" ht="20.25" customHeight="1">
      <c r="A50" s="48" t="s">
        <v>109</v>
      </c>
      <c r="B50" s="49" t="s">
        <v>562</v>
      </c>
      <c r="C50" s="40"/>
      <c r="D50" s="50">
        <v>262500</v>
      </c>
      <c r="E50" s="50">
        <v>262500</v>
      </c>
      <c r="F50" s="5"/>
      <c r="G50" s="6"/>
      <c r="H50" s="6"/>
      <c r="I50" s="2"/>
    </row>
    <row r="51" spans="1:9" ht="20.25" customHeight="1">
      <c r="A51" s="41" t="s">
        <v>113</v>
      </c>
      <c r="B51" s="42" t="s">
        <v>306</v>
      </c>
      <c r="C51" s="40">
        <f>'[1]Расходы'!D41</f>
        <v>112680.94</v>
      </c>
      <c r="D51" s="40">
        <v>65000</v>
      </c>
      <c r="E51" s="40">
        <v>65000</v>
      </c>
      <c r="F51" s="5"/>
      <c r="G51" s="6"/>
      <c r="H51" s="6"/>
      <c r="I51" s="2"/>
    </row>
    <row r="52" spans="1:9" ht="18.75" customHeight="1">
      <c r="A52" s="41" t="s">
        <v>129</v>
      </c>
      <c r="B52" s="42" t="s">
        <v>307</v>
      </c>
      <c r="C52" s="40">
        <f>'[1]Расходы'!D42</f>
        <v>105000</v>
      </c>
      <c r="D52" s="40">
        <v>4737820.04</v>
      </c>
      <c r="E52" s="40">
        <v>4737246.55</v>
      </c>
      <c r="F52" s="5">
        <v>4632820.04</v>
      </c>
      <c r="G52" s="6">
        <v>4451</v>
      </c>
      <c r="H52" s="6">
        <v>99.9</v>
      </c>
      <c r="I52" s="2"/>
    </row>
    <row r="53" spans="1:9" ht="21.75" customHeight="1">
      <c r="A53" s="41" t="s">
        <v>130</v>
      </c>
      <c r="B53" s="42" t="s">
        <v>308</v>
      </c>
      <c r="C53" s="40">
        <f>'[1]Расходы'!D43</f>
        <v>105000</v>
      </c>
      <c r="D53" s="40">
        <v>247120.67</v>
      </c>
      <c r="E53" s="40">
        <v>247120.67</v>
      </c>
      <c r="F53" s="5">
        <v>142102.67</v>
      </c>
      <c r="G53" s="6">
        <v>235.3</v>
      </c>
      <c r="H53" s="6">
        <v>100</v>
      </c>
      <c r="I53" s="2"/>
    </row>
    <row r="54" spans="1:9" ht="12.75" customHeight="1">
      <c r="A54" s="41" t="s">
        <v>114</v>
      </c>
      <c r="B54" s="42" t="s">
        <v>309</v>
      </c>
      <c r="C54" s="40">
        <f>'[1]Расходы'!D44</f>
        <v>7680.94</v>
      </c>
      <c r="D54" s="40">
        <v>45366.57</v>
      </c>
      <c r="E54" s="40">
        <v>45366.57</v>
      </c>
      <c r="F54" s="5">
        <v>37685.63</v>
      </c>
      <c r="G54" s="6">
        <v>590.6</v>
      </c>
      <c r="H54" s="6">
        <v>100</v>
      </c>
      <c r="I54" s="2"/>
    </row>
    <row r="55" spans="1:9" ht="12" customHeight="1">
      <c r="A55" s="41" t="s">
        <v>115</v>
      </c>
      <c r="B55" s="42" t="s">
        <v>310</v>
      </c>
      <c r="C55" s="40">
        <f>'[1]Расходы'!D45</f>
        <v>7680.94</v>
      </c>
      <c r="D55" s="40">
        <v>45366.57</v>
      </c>
      <c r="E55" s="40">
        <v>45366.57</v>
      </c>
      <c r="F55" s="5"/>
      <c r="G55" s="6"/>
      <c r="H55" s="6"/>
      <c r="I55" s="2"/>
    </row>
    <row r="56" spans="1:9" ht="21" customHeight="1">
      <c r="A56" s="41" t="s">
        <v>497</v>
      </c>
      <c r="B56" s="42" t="s">
        <v>311</v>
      </c>
      <c r="C56" s="40">
        <f>'[1]Расходы'!D46</f>
        <v>3450700</v>
      </c>
      <c r="D56" s="50">
        <v>4121009.98</v>
      </c>
      <c r="E56" s="50">
        <v>4044946.1</v>
      </c>
      <c r="F56" s="5"/>
      <c r="G56" s="6"/>
      <c r="H56" s="6"/>
      <c r="I56" s="2"/>
    </row>
    <row r="57" spans="1:9" ht="12" customHeight="1">
      <c r="A57" s="41" t="s">
        <v>120</v>
      </c>
      <c r="B57" s="42" t="s">
        <v>312</v>
      </c>
      <c r="C57" s="40">
        <f>'[1]Расходы'!D47</f>
        <v>3159700</v>
      </c>
      <c r="D57" s="50">
        <v>4076009.98</v>
      </c>
      <c r="E57" s="50">
        <v>4028737.1</v>
      </c>
      <c r="F57" s="5"/>
      <c r="G57" s="6"/>
      <c r="H57" s="6"/>
      <c r="I57" s="2"/>
    </row>
    <row r="58" spans="1:9" ht="15.75" customHeight="1">
      <c r="A58" s="41" t="s">
        <v>121</v>
      </c>
      <c r="B58" s="42" t="s">
        <v>313</v>
      </c>
      <c r="C58" s="40">
        <f>'[1]Расходы'!D48</f>
        <v>3092700</v>
      </c>
      <c r="D58" s="50">
        <v>3890409.98</v>
      </c>
      <c r="E58" s="50">
        <v>3843137.1</v>
      </c>
      <c r="F58" s="5">
        <v>797709.98</v>
      </c>
      <c r="G58" s="6">
        <v>124.2</v>
      </c>
      <c r="H58" s="6">
        <v>98.7</v>
      </c>
      <c r="I58" s="2"/>
    </row>
    <row r="59" spans="1:9" ht="36.75" customHeight="1">
      <c r="A59" s="41" t="s">
        <v>102</v>
      </c>
      <c r="B59" s="42" t="s">
        <v>314</v>
      </c>
      <c r="C59" s="40">
        <f>'[1]Расходы'!D49</f>
        <v>2927700</v>
      </c>
      <c r="D59" s="50">
        <v>3484609.98</v>
      </c>
      <c r="E59" s="50">
        <v>3437457.92</v>
      </c>
      <c r="F59" s="5">
        <v>556909.98</v>
      </c>
      <c r="G59" s="6">
        <v>117.4</v>
      </c>
      <c r="H59" s="6">
        <v>98.6</v>
      </c>
      <c r="I59" s="2"/>
    </row>
    <row r="60" spans="1:9" ht="16.5" customHeight="1">
      <c r="A60" s="41" t="s">
        <v>122</v>
      </c>
      <c r="B60" s="42" t="s">
        <v>315</v>
      </c>
      <c r="C60" s="40">
        <f>'[1]Расходы'!D50</f>
        <v>2927700</v>
      </c>
      <c r="D60" s="50">
        <v>3484609.98</v>
      </c>
      <c r="E60" s="50">
        <v>3437457.92</v>
      </c>
      <c r="F60" s="5"/>
      <c r="G60" s="6"/>
      <c r="H60" s="6"/>
      <c r="I60" s="2"/>
    </row>
    <row r="61" spans="1:9" ht="15" customHeight="1">
      <c r="A61" s="41" t="s">
        <v>123</v>
      </c>
      <c r="B61" s="42" t="s">
        <v>316</v>
      </c>
      <c r="C61" s="40">
        <f>'[1]Расходы'!D51</f>
        <v>2248600</v>
      </c>
      <c r="D61" s="50">
        <v>2723600</v>
      </c>
      <c r="E61" s="50">
        <v>2722881.53</v>
      </c>
      <c r="F61" s="5">
        <v>475000</v>
      </c>
      <c r="G61" s="6">
        <v>121</v>
      </c>
      <c r="H61" s="6">
        <v>100</v>
      </c>
      <c r="I61" s="2"/>
    </row>
    <row r="62" spans="1:9" ht="21" customHeight="1">
      <c r="A62" s="41" t="s">
        <v>124</v>
      </c>
      <c r="B62" s="42" t="s">
        <v>317</v>
      </c>
      <c r="C62" s="40">
        <f>'[1]Расходы'!D52</f>
        <v>679100</v>
      </c>
      <c r="D62" s="50">
        <v>761009.98</v>
      </c>
      <c r="E62" s="50">
        <v>714576.39</v>
      </c>
      <c r="F62" s="5">
        <v>41909</v>
      </c>
      <c r="G62" s="6">
        <v>105.2</v>
      </c>
      <c r="H62" s="6">
        <v>93.8</v>
      </c>
      <c r="I62" s="2"/>
    </row>
    <row r="63" spans="1:9" ht="14.25" customHeight="1">
      <c r="A63" s="41" t="s">
        <v>107</v>
      </c>
      <c r="B63" s="42" t="s">
        <v>318</v>
      </c>
      <c r="C63" s="40">
        <f>'[1]Расходы'!D53</f>
        <v>150000</v>
      </c>
      <c r="D63" s="50">
        <v>399963</v>
      </c>
      <c r="E63" s="50">
        <v>399944</v>
      </c>
      <c r="F63" s="5"/>
      <c r="G63" s="6"/>
      <c r="H63" s="6"/>
      <c r="I63" s="2"/>
    </row>
    <row r="64" spans="1:9" ht="12" customHeight="1">
      <c r="A64" s="41" t="s">
        <v>108</v>
      </c>
      <c r="B64" s="42" t="s">
        <v>319</v>
      </c>
      <c r="C64" s="40">
        <f>'[1]Расходы'!D54</f>
        <v>150000</v>
      </c>
      <c r="D64" s="50">
        <v>399963</v>
      </c>
      <c r="E64" s="50">
        <v>399944</v>
      </c>
      <c r="F64" s="5">
        <v>249963</v>
      </c>
      <c r="G64" s="6">
        <v>266.6</v>
      </c>
      <c r="H64" s="6">
        <v>99.9</v>
      </c>
      <c r="I64" s="2"/>
    </row>
    <row r="65" spans="1:9" ht="15" customHeight="1">
      <c r="A65" s="41" t="s">
        <v>112</v>
      </c>
      <c r="B65" s="42" t="s">
        <v>320</v>
      </c>
      <c r="C65" s="40">
        <f>'[1]Расходы'!D55</f>
        <v>65000</v>
      </c>
      <c r="D65" s="50">
        <v>73600</v>
      </c>
      <c r="E65" s="50">
        <v>73600</v>
      </c>
      <c r="F65" s="5"/>
      <c r="G65" s="6"/>
      <c r="H65" s="6"/>
      <c r="I65" s="2"/>
    </row>
    <row r="66" spans="1:9" ht="12.75">
      <c r="A66" s="41" t="s">
        <v>109</v>
      </c>
      <c r="B66" s="42" t="s">
        <v>321</v>
      </c>
      <c r="C66" s="40">
        <f>'[1]Расходы'!D56</f>
        <v>85000</v>
      </c>
      <c r="D66" s="50">
        <v>326363</v>
      </c>
      <c r="E66" s="50">
        <v>326344</v>
      </c>
      <c r="F66" s="5"/>
      <c r="G66" s="6"/>
      <c r="H66" s="6"/>
      <c r="I66" s="2"/>
    </row>
    <row r="67" spans="1:9" ht="13.5" customHeight="1">
      <c r="A67" s="41" t="s">
        <v>113</v>
      </c>
      <c r="B67" s="42" t="s">
        <v>322</v>
      </c>
      <c r="C67" s="40">
        <f>'[1]Расходы'!D57</f>
        <v>15000</v>
      </c>
      <c r="D67" s="50">
        <v>5837</v>
      </c>
      <c r="E67" s="50">
        <v>5735.18</v>
      </c>
      <c r="F67" s="5"/>
      <c r="G67" s="6"/>
      <c r="H67" s="6"/>
      <c r="I67" s="2"/>
    </row>
    <row r="68" spans="1:9" ht="12" customHeight="1">
      <c r="A68" s="41" t="s">
        <v>114</v>
      </c>
      <c r="B68" s="42" t="s">
        <v>323</v>
      </c>
      <c r="C68" s="40">
        <f>'[1]Расходы'!D58</f>
        <v>15000</v>
      </c>
      <c r="D68" s="50">
        <v>5837</v>
      </c>
      <c r="E68" s="50">
        <v>5735.18</v>
      </c>
      <c r="F68" s="5"/>
      <c r="G68" s="6"/>
      <c r="H68" s="6"/>
      <c r="I68" s="2"/>
    </row>
    <row r="69" spans="1:9" ht="11.25" customHeight="1">
      <c r="A69" s="41" t="s">
        <v>115</v>
      </c>
      <c r="B69" s="42" t="s">
        <v>324</v>
      </c>
      <c r="C69" s="40">
        <f>'[1]Расходы'!D59</f>
        <v>15000</v>
      </c>
      <c r="D69" s="50">
        <v>5837</v>
      </c>
      <c r="E69" s="50">
        <v>5735.18</v>
      </c>
      <c r="F69" s="5">
        <v>-9163</v>
      </c>
      <c r="G69" s="6">
        <v>38.2</v>
      </c>
      <c r="H69" s="6">
        <v>100</v>
      </c>
      <c r="I69" s="2"/>
    </row>
    <row r="70" spans="1:9" ht="18.75" customHeight="1">
      <c r="A70" s="41" t="s">
        <v>125</v>
      </c>
      <c r="B70" s="42" t="s">
        <v>325</v>
      </c>
      <c r="C70" s="40">
        <f>'[1]Расходы'!D60</f>
        <v>67000</v>
      </c>
      <c r="D70" s="50">
        <v>185600</v>
      </c>
      <c r="E70" s="50">
        <v>185600</v>
      </c>
      <c r="F70" s="5"/>
      <c r="G70" s="6"/>
      <c r="H70" s="6"/>
      <c r="I70" s="2"/>
    </row>
    <row r="71" spans="1:9" ht="36.75" customHeight="1">
      <c r="A71" s="41" t="s">
        <v>102</v>
      </c>
      <c r="B71" s="42" t="s">
        <v>326</v>
      </c>
      <c r="C71" s="40">
        <f>'[1]Расходы'!D61</f>
        <v>67000</v>
      </c>
      <c r="D71" s="50">
        <v>185600</v>
      </c>
      <c r="E71" s="50">
        <v>185600</v>
      </c>
      <c r="F71" s="5">
        <v>118600</v>
      </c>
      <c r="G71" s="6">
        <v>277</v>
      </c>
      <c r="H71" s="6">
        <v>100</v>
      </c>
      <c r="I71" s="2"/>
    </row>
    <row r="72" spans="1:9" ht="12" customHeight="1">
      <c r="A72" s="41" t="s">
        <v>122</v>
      </c>
      <c r="B72" s="42" t="s">
        <v>327</v>
      </c>
      <c r="C72" s="40">
        <f>'[1]Расходы'!D62</f>
        <v>67000</v>
      </c>
      <c r="D72" s="50">
        <v>185600</v>
      </c>
      <c r="E72" s="50">
        <v>185600</v>
      </c>
      <c r="F72" s="5"/>
      <c r="G72" s="6"/>
      <c r="H72" s="6"/>
      <c r="I72" s="2"/>
    </row>
    <row r="73" spans="1:9" ht="16.5" customHeight="1">
      <c r="A73" s="41" t="s">
        <v>123</v>
      </c>
      <c r="B73" s="42" t="s">
        <v>328</v>
      </c>
      <c r="C73" s="40">
        <f>'[1]Расходы'!D63</f>
        <v>51450</v>
      </c>
      <c r="D73" s="50">
        <v>142950</v>
      </c>
      <c r="E73" s="50">
        <v>142950</v>
      </c>
      <c r="F73" s="5">
        <v>91500</v>
      </c>
      <c r="G73" s="6">
        <v>277.8</v>
      </c>
      <c r="H73" s="6">
        <v>100</v>
      </c>
      <c r="I73" s="2"/>
    </row>
    <row r="74" spans="1:9" ht="24" customHeight="1">
      <c r="A74" s="41" t="s">
        <v>124</v>
      </c>
      <c r="B74" s="42" t="s">
        <v>329</v>
      </c>
      <c r="C74" s="40">
        <f>'[1]Расходы'!D64</f>
        <v>15550</v>
      </c>
      <c r="D74" s="50">
        <v>42650</v>
      </c>
      <c r="E74" s="50">
        <v>42650</v>
      </c>
      <c r="F74" s="5">
        <v>27100</v>
      </c>
      <c r="G74" s="6">
        <v>273.7</v>
      </c>
      <c r="H74" s="6">
        <v>100</v>
      </c>
      <c r="I74" s="2"/>
    </row>
    <row r="75" spans="1:9" ht="12.75" customHeight="1">
      <c r="A75" s="41" t="s">
        <v>126</v>
      </c>
      <c r="B75" s="42" t="s">
        <v>330</v>
      </c>
      <c r="C75" s="40">
        <f>'[1]Расходы'!D65</f>
        <v>291000</v>
      </c>
      <c r="D75" s="50">
        <v>45000</v>
      </c>
      <c r="E75" s="50">
        <v>16209</v>
      </c>
      <c r="F75" s="5">
        <v>-246000</v>
      </c>
      <c r="G75" s="6">
        <v>5.5</v>
      </c>
      <c r="H75" s="6">
        <v>36.02</v>
      </c>
      <c r="I75" s="2"/>
    </row>
    <row r="76" spans="1:9" ht="17.25" customHeight="1">
      <c r="A76" s="41" t="s">
        <v>127</v>
      </c>
      <c r="B76" s="42" t="s">
        <v>331</v>
      </c>
      <c r="C76" s="40">
        <f>'[1]Расходы'!D66</f>
        <v>291000</v>
      </c>
      <c r="D76" s="50">
        <v>45000</v>
      </c>
      <c r="E76" s="50">
        <v>16209</v>
      </c>
      <c r="F76" s="5"/>
      <c r="G76" s="6"/>
      <c r="H76" s="6"/>
      <c r="I76" s="2"/>
    </row>
    <row r="77" spans="1:9" ht="17.25" customHeight="1">
      <c r="A77" s="41" t="s">
        <v>113</v>
      </c>
      <c r="B77" s="42" t="s">
        <v>332</v>
      </c>
      <c r="C77" s="40">
        <f>'[1]Расходы'!D67</f>
        <v>291000</v>
      </c>
      <c r="D77" s="50">
        <v>45000</v>
      </c>
      <c r="E77" s="50">
        <v>16209</v>
      </c>
      <c r="F77" s="5"/>
      <c r="G77" s="6"/>
      <c r="H77" s="6"/>
      <c r="I77" s="2"/>
    </row>
    <row r="78" spans="1:9" ht="13.5" customHeight="1">
      <c r="A78" s="41" t="s">
        <v>114</v>
      </c>
      <c r="B78" s="42" t="s">
        <v>333</v>
      </c>
      <c r="C78" s="40">
        <f>'[1]Расходы'!D68</f>
        <v>291000</v>
      </c>
      <c r="D78" s="50">
        <v>45000</v>
      </c>
      <c r="E78" s="50">
        <v>16209</v>
      </c>
      <c r="F78" s="5"/>
      <c r="G78" s="6"/>
      <c r="H78" s="6"/>
      <c r="I78" s="2"/>
    </row>
    <row r="79" spans="1:9" ht="19.5" customHeight="1">
      <c r="A79" s="41" t="s">
        <v>128</v>
      </c>
      <c r="B79" s="42" t="s">
        <v>334</v>
      </c>
      <c r="C79" s="40">
        <f>'[1]Расходы'!D69</f>
        <v>291000</v>
      </c>
      <c r="D79" s="50">
        <v>45000</v>
      </c>
      <c r="E79" s="50">
        <v>16209</v>
      </c>
      <c r="F79" s="5">
        <v>-246000</v>
      </c>
      <c r="G79" s="6">
        <v>5.5</v>
      </c>
      <c r="H79" s="6">
        <v>36.2</v>
      </c>
      <c r="I79" s="2"/>
    </row>
    <row r="80" spans="1:9" ht="13.5" customHeight="1">
      <c r="A80" s="41" t="s">
        <v>131</v>
      </c>
      <c r="B80" s="42" t="s">
        <v>335</v>
      </c>
      <c r="C80" s="40">
        <f>'[1]Расходы'!D70</f>
        <v>224842</v>
      </c>
      <c r="D80" s="50">
        <v>224842</v>
      </c>
      <c r="E80" s="50">
        <v>224842</v>
      </c>
      <c r="F80" s="5"/>
      <c r="G80" s="6"/>
      <c r="H80" s="6"/>
      <c r="I80" s="2"/>
    </row>
    <row r="81" spans="1:9" ht="15.75" customHeight="1">
      <c r="A81" s="41" t="s">
        <v>132</v>
      </c>
      <c r="B81" s="42" t="s">
        <v>336</v>
      </c>
      <c r="C81" s="40">
        <f>'[1]Расходы'!D71</f>
        <v>224842</v>
      </c>
      <c r="D81" s="50">
        <v>224842</v>
      </c>
      <c r="E81" s="50">
        <v>224842</v>
      </c>
      <c r="F81" s="5"/>
      <c r="G81" s="6"/>
      <c r="H81" s="6"/>
      <c r="I81" s="2"/>
    </row>
    <row r="82" spans="1:9" ht="24" customHeight="1">
      <c r="A82" s="41" t="s">
        <v>497</v>
      </c>
      <c r="B82" s="42" t="s">
        <v>337</v>
      </c>
      <c r="C82" s="40">
        <f>'[1]Расходы'!D72</f>
        <v>224842</v>
      </c>
      <c r="D82" s="50">
        <v>224842</v>
      </c>
      <c r="E82" s="50">
        <v>224842</v>
      </c>
      <c r="F82" s="5"/>
      <c r="G82" s="6"/>
      <c r="H82" s="6"/>
      <c r="I82" s="2"/>
    </row>
    <row r="83" spans="1:9" ht="18.75" customHeight="1">
      <c r="A83" s="41" t="s">
        <v>133</v>
      </c>
      <c r="B83" s="42" t="s">
        <v>338</v>
      </c>
      <c r="C83" s="40">
        <f>'[1]Расходы'!D73</f>
        <v>224842</v>
      </c>
      <c r="D83" s="50">
        <v>224842</v>
      </c>
      <c r="E83" s="50">
        <v>224842</v>
      </c>
      <c r="F83" s="5"/>
      <c r="G83" s="6"/>
      <c r="H83" s="6"/>
      <c r="I83" s="2"/>
    </row>
    <row r="84" spans="1:9" ht="16.5" customHeight="1">
      <c r="A84" s="41" t="s">
        <v>134</v>
      </c>
      <c r="B84" s="42" t="s">
        <v>339</v>
      </c>
      <c r="C84" s="40">
        <f>'[1]Расходы'!D74</f>
        <v>224842</v>
      </c>
      <c r="D84" s="50">
        <v>224842</v>
      </c>
      <c r="E84" s="50">
        <v>224842</v>
      </c>
      <c r="F84" s="5"/>
      <c r="G84" s="6"/>
      <c r="H84" s="6"/>
      <c r="I84" s="2"/>
    </row>
    <row r="85" spans="1:9" ht="36.75" customHeight="1">
      <c r="A85" s="41" t="s">
        <v>102</v>
      </c>
      <c r="B85" s="42" t="s">
        <v>340</v>
      </c>
      <c r="C85" s="40">
        <f>'[1]Расходы'!D75</f>
        <v>219564</v>
      </c>
      <c r="D85" s="50">
        <v>219564</v>
      </c>
      <c r="E85" s="50">
        <v>219564</v>
      </c>
      <c r="F85" s="5"/>
      <c r="G85" s="6"/>
      <c r="H85" s="6"/>
      <c r="I85" s="2"/>
    </row>
    <row r="86" spans="1:9" ht="12.75" customHeight="1">
      <c r="A86" s="41" t="s">
        <v>103</v>
      </c>
      <c r="B86" s="42" t="s">
        <v>341</v>
      </c>
      <c r="C86" s="40">
        <f>'[1]Расходы'!D76</f>
        <v>219564</v>
      </c>
      <c r="D86" s="50">
        <v>219564</v>
      </c>
      <c r="E86" s="50">
        <v>219564</v>
      </c>
      <c r="F86" s="5"/>
      <c r="G86" s="6"/>
      <c r="H86" s="6"/>
      <c r="I86" s="2"/>
    </row>
    <row r="87" spans="1:9" ht="15" customHeight="1">
      <c r="A87" s="41" t="s">
        <v>104</v>
      </c>
      <c r="B87" s="42" t="s">
        <v>342</v>
      </c>
      <c r="C87" s="40">
        <f>'[1]Расходы'!D77</f>
        <v>168636</v>
      </c>
      <c r="D87" s="50">
        <v>174488.27</v>
      </c>
      <c r="E87" s="50">
        <v>174488.27</v>
      </c>
      <c r="F87" s="5">
        <v>5852.27</v>
      </c>
      <c r="G87" s="6">
        <v>103.4</v>
      </c>
      <c r="H87" s="6">
        <v>100</v>
      </c>
      <c r="I87" s="2"/>
    </row>
    <row r="88" spans="1:9" ht="25.5" customHeight="1">
      <c r="A88" s="41" t="s">
        <v>105</v>
      </c>
      <c r="B88" s="42" t="s">
        <v>343</v>
      </c>
      <c r="C88" s="40">
        <f>'[1]Расходы'!D78</f>
        <v>50928</v>
      </c>
      <c r="D88" s="50">
        <v>45075.73</v>
      </c>
      <c r="E88" s="50">
        <v>45075.73</v>
      </c>
      <c r="F88" s="5">
        <v>-5852.27</v>
      </c>
      <c r="G88" s="6">
        <v>88.5</v>
      </c>
      <c r="H88" s="6">
        <v>100</v>
      </c>
      <c r="I88" s="2"/>
    </row>
    <row r="89" spans="1:9" ht="18" customHeight="1">
      <c r="A89" s="41" t="s">
        <v>107</v>
      </c>
      <c r="B89" s="42" t="s">
        <v>526</v>
      </c>
      <c r="C89" s="40">
        <f>'[1]Расходы'!D79</f>
        <v>5278</v>
      </c>
      <c r="D89" s="50">
        <v>5278</v>
      </c>
      <c r="E89" s="50">
        <v>5278</v>
      </c>
      <c r="F89" s="5"/>
      <c r="G89" s="6"/>
      <c r="H89" s="6"/>
      <c r="I89" s="2"/>
    </row>
    <row r="90" spans="1:9" ht="16.5" customHeight="1">
      <c r="A90" s="41" t="s">
        <v>108</v>
      </c>
      <c r="B90" s="42" t="s">
        <v>527</v>
      </c>
      <c r="C90" s="40">
        <f>'[1]Расходы'!D80</f>
        <v>5278</v>
      </c>
      <c r="D90" s="50">
        <v>5278</v>
      </c>
      <c r="E90" s="50">
        <v>5278</v>
      </c>
      <c r="F90" s="5"/>
      <c r="G90" s="6"/>
      <c r="H90" s="6"/>
      <c r="I90" s="2"/>
    </row>
    <row r="91" spans="1:9" ht="15.75" customHeight="1">
      <c r="A91" s="41" t="s">
        <v>109</v>
      </c>
      <c r="B91" s="42" t="s">
        <v>528</v>
      </c>
      <c r="C91" s="40">
        <f>'[1]Расходы'!D81</f>
        <v>5278</v>
      </c>
      <c r="D91" s="50">
        <v>5278</v>
      </c>
      <c r="E91" s="50">
        <v>5278</v>
      </c>
      <c r="F91" s="5">
        <v>0</v>
      </c>
      <c r="G91" s="6">
        <v>100</v>
      </c>
      <c r="H91" s="6">
        <v>100</v>
      </c>
      <c r="I91" s="2"/>
    </row>
    <row r="92" spans="1:9" ht="15" customHeight="1">
      <c r="A92" s="41" t="s">
        <v>135</v>
      </c>
      <c r="B92" s="42" t="s">
        <v>344</v>
      </c>
      <c r="C92" s="40">
        <f>'[1]Расходы'!D82</f>
        <v>58900</v>
      </c>
      <c r="D92" s="40">
        <v>62275</v>
      </c>
      <c r="E92" s="40">
        <v>62275</v>
      </c>
      <c r="F92" s="5">
        <v>3375</v>
      </c>
      <c r="G92" s="6">
        <v>105.7</v>
      </c>
      <c r="H92" s="6">
        <v>100</v>
      </c>
      <c r="I92" s="2"/>
    </row>
    <row r="93" spans="1:9" ht="14.25" customHeight="1">
      <c r="A93" s="41" t="s">
        <v>136</v>
      </c>
      <c r="B93" s="42" t="s">
        <v>345</v>
      </c>
      <c r="C93" s="40">
        <f>'[1]Расходы'!D83</f>
        <v>8900</v>
      </c>
      <c r="D93" s="50">
        <v>8900</v>
      </c>
      <c r="E93" s="50">
        <v>8900</v>
      </c>
      <c r="F93" s="5"/>
      <c r="G93" s="6"/>
      <c r="H93" s="6"/>
      <c r="I93" s="2"/>
    </row>
    <row r="94" spans="1:9" ht="14.25" customHeight="1">
      <c r="A94" s="41" t="s">
        <v>106</v>
      </c>
      <c r="B94" s="42" t="s">
        <v>346</v>
      </c>
      <c r="C94" s="40">
        <f>'[1]Расходы'!D84</f>
        <v>8900</v>
      </c>
      <c r="D94" s="50">
        <v>8900</v>
      </c>
      <c r="E94" s="50">
        <v>8900</v>
      </c>
      <c r="F94" s="5"/>
      <c r="G94" s="6"/>
      <c r="H94" s="6"/>
      <c r="I94" s="2"/>
    </row>
    <row r="95" spans="1:9" ht="36.75" customHeight="1">
      <c r="A95" s="41" t="s">
        <v>137</v>
      </c>
      <c r="B95" s="42" t="s">
        <v>347</v>
      </c>
      <c r="C95" s="40">
        <f>'[1]Расходы'!D85</f>
        <v>8900</v>
      </c>
      <c r="D95" s="50">
        <v>8900</v>
      </c>
      <c r="E95" s="50">
        <v>8900</v>
      </c>
      <c r="F95" s="5"/>
      <c r="G95" s="6"/>
      <c r="H95" s="6"/>
      <c r="I95" s="2"/>
    </row>
    <row r="96" spans="1:9" ht="12.75" customHeight="1">
      <c r="A96" s="41" t="s">
        <v>107</v>
      </c>
      <c r="B96" s="42" t="s">
        <v>348</v>
      </c>
      <c r="C96" s="40">
        <f>'[1]Расходы'!D86</f>
        <v>8900</v>
      </c>
      <c r="D96" s="50">
        <v>8900</v>
      </c>
      <c r="E96" s="50">
        <v>8900</v>
      </c>
      <c r="F96" s="5"/>
      <c r="G96" s="6"/>
      <c r="H96" s="6"/>
      <c r="I96" s="2"/>
    </row>
    <row r="97" spans="1:9" ht="14.25" customHeight="1">
      <c r="A97" s="41" t="s">
        <v>108</v>
      </c>
      <c r="B97" s="42" t="s">
        <v>349</v>
      </c>
      <c r="C97" s="40">
        <f>'[1]Расходы'!D87</f>
        <v>8900</v>
      </c>
      <c r="D97" s="50">
        <v>8900</v>
      </c>
      <c r="E97" s="50">
        <v>8900</v>
      </c>
      <c r="F97" s="5"/>
      <c r="G97" s="6"/>
      <c r="H97" s="6"/>
      <c r="I97" s="2"/>
    </row>
    <row r="98" spans="1:9" ht="15.75" customHeight="1">
      <c r="A98" s="41" t="s">
        <v>109</v>
      </c>
      <c r="B98" s="42" t="s">
        <v>350</v>
      </c>
      <c r="C98" s="40">
        <f>'[1]Расходы'!D88</f>
        <v>8900</v>
      </c>
      <c r="D98" s="50">
        <v>8900</v>
      </c>
      <c r="E98" s="50">
        <v>8900</v>
      </c>
      <c r="F98" s="5">
        <v>0</v>
      </c>
      <c r="G98" s="6">
        <v>100</v>
      </c>
      <c r="H98" s="6">
        <v>100</v>
      </c>
      <c r="I98" s="2"/>
    </row>
    <row r="99" spans="1:9" ht="12" customHeight="1">
      <c r="A99" s="41" t="s">
        <v>273</v>
      </c>
      <c r="B99" s="42" t="s">
        <v>351</v>
      </c>
      <c r="C99" s="40">
        <f>'[1]Расходы'!D89</f>
        <v>50000</v>
      </c>
      <c r="D99" s="40">
        <v>206600</v>
      </c>
      <c r="E99" s="40">
        <v>206600</v>
      </c>
      <c r="F99" s="5"/>
      <c r="G99" s="6"/>
      <c r="H99" s="6"/>
      <c r="I99" s="2"/>
    </row>
    <row r="100" spans="1:9" ht="36.75" customHeight="1">
      <c r="A100" s="41" t="s">
        <v>499</v>
      </c>
      <c r="B100" s="42" t="s">
        <v>352</v>
      </c>
      <c r="C100" s="40">
        <f>'[1]Расходы'!D90</f>
        <v>50000</v>
      </c>
      <c r="D100" s="40">
        <v>206600</v>
      </c>
      <c r="E100" s="40">
        <v>206600</v>
      </c>
      <c r="F100" s="5"/>
      <c r="G100" s="6"/>
      <c r="H100" s="6"/>
      <c r="I100" s="2"/>
    </row>
    <row r="101" spans="1:9" ht="13.5" customHeight="1">
      <c r="A101" s="41" t="s">
        <v>500</v>
      </c>
      <c r="B101" s="42" t="s">
        <v>353</v>
      </c>
      <c r="C101" s="40">
        <f>'[1]Расходы'!D91</f>
        <v>50000</v>
      </c>
      <c r="D101" s="40">
        <v>53375</v>
      </c>
      <c r="E101" s="40">
        <v>53375</v>
      </c>
      <c r="F101" s="5"/>
      <c r="G101" s="6"/>
      <c r="H101" s="6"/>
      <c r="I101" s="2"/>
    </row>
    <row r="102" spans="1:9" ht="27.75" customHeight="1">
      <c r="A102" s="41" t="s">
        <v>501</v>
      </c>
      <c r="B102" s="42" t="s">
        <v>354</v>
      </c>
      <c r="C102" s="40">
        <f>'[1]Расходы'!D92</f>
        <v>50000</v>
      </c>
      <c r="D102" s="40">
        <v>53375</v>
      </c>
      <c r="E102" s="40">
        <v>53375</v>
      </c>
      <c r="F102" s="5"/>
      <c r="G102" s="6"/>
      <c r="H102" s="6"/>
      <c r="I102" s="2"/>
    </row>
    <row r="103" spans="1:9" ht="16.5" customHeight="1">
      <c r="A103" s="41" t="s">
        <v>274</v>
      </c>
      <c r="B103" s="42" t="s">
        <v>355</v>
      </c>
      <c r="C103" s="40">
        <f>'[1]Расходы'!D93</f>
        <v>50000</v>
      </c>
      <c r="D103" s="40">
        <v>53375</v>
      </c>
      <c r="E103" s="40">
        <v>53375</v>
      </c>
      <c r="F103" s="5"/>
      <c r="G103" s="6"/>
      <c r="H103" s="6"/>
      <c r="I103" s="2"/>
    </row>
    <row r="104" spans="1:9" ht="18" customHeight="1">
      <c r="A104" s="41" t="s">
        <v>107</v>
      </c>
      <c r="B104" s="42" t="s">
        <v>356</v>
      </c>
      <c r="C104" s="40">
        <f>'[1]Расходы'!D94</f>
        <v>50000</v>
      </c>
      <c r="D104" s="40">
        <v>53375</v>
      </c>
      <c r="E104" s="40">
        <v>53375</v>
      </c>
      <c r="F104" s="6"/>
      <c r="G104" s="6"/>
      <c r="H104" s="6"/>
      <c r="I104" s="2"/>
    </row>
    <row r="105" spans="1:9" ht="18" customHeight="1">
      <c r="A105" s="41" t="s">
        <v>108</v>
      </c>
      <c r="B105" s="42" t="s">
        <v>357</v>
      </c>
      <c r="C105" s="40">
        <f>'[1]Расходы'!D95</f>
        <v>50000</v>
      </c>
      <c r="D105" s="40">
        <v>53375</v>
      </c>
      <c r="E105" s="40">
        <v>53375</v>
      </c>
      <c r="F105" s="5"/>
      <c r="G105" s="6"/>
      <c r="H105" s="6"/>
      <c r="I105" s="2"/>
    </row>
    <row r="106" spans="1:9" ht="18" customHeight="1">
      <c r="A106" s="41" t="s">
        <v>109</v>
      </c>
      <c r="B106" s="42" t="s">
        <v>358</v>
      </c>
      <c r="C106" s="40">
        <f>'[1]Расходы'!D96</f>
        <v>50000</v>
      </c>
      <c r="D106" s="40">
        <v>53375</v>
      </c>
      <c r="E106" s="40">
        <v>53375</v>
      </c>
      <c r="F106" s="5">
        <v>3375</v>
      </c>
      <c r="G106" s="6">
        <v>106.7</v>
      </c>
      <c r="H106" s="6">
        <v>100</v>
      </c>
      <c r="I106" s="2"/>
    </row>
    <row r="107" spans="1:9" ht="18" customHeight="1">
      <c r="A107" s="41" t="s">
        <v>138</v>
      </c>
      <c r="B107" s="42" t="s">
        <v>359</v>
      </c>
      <c r="C107" s="40">
        <f>'[1]Расходы'!D97</f>
        <v>62123978.62</v>
      </c>
      <c r="D107" s="40">
        <v>66560856.45</v>
      </c>
      <c r="E107" s="40">
        <v>62782620.8</v>
      </c>
      <c r="F107" s="5">
        <v>4436877.83</v>
      </c>
      <c r="G107" s="6">
        <v>101</v>
      </c>
      <c r="H107" s="6">
        <v>94.3</v>
      </c>
      <c r="I107" s="2"/>
    </row>
    <row r="108" spans="1:9" ht="14.25" customHeight="1">
      <c r="A108" s="41" t="s">
        <v>139</v>
      </c>
      <c r="B108" s="42" t="s">
        <v>360</v>
      </c>
      <c r="C108" s="40">
        <f>'[1]Расходы'!D98</f>
        <v>62023978.62</v>
      </c>
      <c r="D108" s="40">
        <v>66560856.45</v>
      </c>
      <c r="E108" s="40">
        <v>62782620.8</v>
      </c>
      <c r="F108" s="5"/>
      <c r="G108" s="6"/>
      <c r="H108" s="6"/>
      <c r="I108" s="2"/>
    </row>
    <row r="109" spans="1:9" ht="36.75" customHeight="1">
      <c r="A109" s="41" t="s">
        <v>499</v>
      </c>
      <c r="B109" s="42" t="s">
        <v>361</v>
      </c>
      <c r="C109" s="40">
        <f>'[1]Расходы'!D99</f>
        <v>62023978.62</v>
      </c>
      <c r="D109" s="40">
        <v>66560856.45</v>
      </c>
      <c r="E109" s="40">
        <v>62782620.8</v>
      </c>
      <c r="F109" s="5"/>
      <c r="G109" s="6"/>
      <c r="H109" s="6"/>
      <c r="I109" s="2"/>
    </row>
    <row r="110" spans="1:9" ht="17.25" customHeight="1">
      <c r="A110" s="41" t="s">
        <v>502</v>
      </c>
      <c r="B110" s="42" t="s">
        <v>362</v>
      </c>
      <c r="C110" s="40">
        <f>'[1]Расходы'!D100</f>
        <v>62023978.62</v>
      </c>
      <c r="D110" s="40">
        <v>66560856.45</v>
      </c>
      <c r="E110" s="40">
        <v>62782620.8</v>
      </c>
      <c r="F110" s="5"/>
      <c r="G110" s="6"/>
      <c r="H110" s="6"/>
      <c r="I110" s="2"/>
    </row>
    <row r="111" spans="1:9" ht="17.25" customHeight="1">
      <c r="A111" s="41" t="s">
        <v>503</v>
      </c>
      <c r="B111" s="42" t="s">
        <v>363</v>
      </c>
      <c r="C111" s="40">
        <f>'[1]Расходы'!D101</f>
        <v>800000</v>
      </c>
      <c r="D111" s="40">
        <v>1107870</v>
      </c>
      <c r="E111" s="40">
        <v>998370</v>
      </c>
      <c r="F111" s="5"/>
      <c r="G111" s="6"/>
      <c r="H111" s="6"/>
      <c r="I111" s="2"/>
    </row>
    <row r="112" spans="1:9" ht="21.75" customHeight="1">
      <c r="A112" s="41" t="s">
        <v>275</v>
      </c>
      <c r="B112" s="42" t="s">
        <v>364</v>
      </c>
      <c r="C112" s="40">
        <f>'[1]Расходы'!D102</f>
        <v>800000</v>
      </c>
      <c r="D112" s="40">
        <v>1107870</v>
      </c>
      <c r="E112" s="40">
        <v>998370</v>
      </c>
      <c r="F112" s="5"/>
      <c r="G112" s="6"/>
      <c r="H112" s="6"/>
      <c r="I112" s="2"/>
    </row>
    <row r="113" spans="1:9" ht="21.75" customHeight="1">
      <c r="A113" s="41" t="s">
        <v>268</v>
      </c>
      <c r="B113" s="42" t="s">
        <v>365</v>
      </c>
      <c r="C113" s="40">
        <f>'[1]Расходы'!D103</f>
        <v>800000</v>
      </c>
      <c r="D113" s="40">
        <v>1107870</v>
      </c>
      <c r="E113" s="40">
        <v>998370</v>
      </c>
      <c r="F113" s="5"/>
      <c r="G113" s="6"/>
      <c r="H113" s="6"/>
      <c r="I113" s="2"/>
    </row>
    <row r="114" spans="1:9" ht="21.75" customHeight="1">
      <c r="A114" s="41" t="s">
        <v>269</v>
      </c>
      <c r="B114" s="42" t="s">
        <v>366</v>
      </c>
      <c r="C114" s="40">
        <f>'[1]Расходы'!D104</f>
        <v>800000</v>
      </c>
      <c r="D114" s="40">
        <v>1107870</v>
      </c>
      <c r="E114" s="40">
        <v>998370</v>
      </c>
      <c r="F114" s="5"/>
      <c r="G114" s="6"/>
      <c r="H114" s="6"/>
      <c r="I114" s="2"/>
    </row>
    <row r="115" spans="1:9" ht="27" customHeight="1">
      <c r="A115" s="41" t="s">
        <v>270</v>
      </c>
      <c r="B115" s="42" t="s">
        <v>367</v>
      </c>
      <c r="C115" s="40">
        <f>'[1]Расходы'!D105</f>
        <v>800000</v>
      </c>
      <c r="D115" s="40">
        <v>1107870</v>
      </c>
      <c r="E115" s="40">
        <v>998370</v>
      </c>
      <c r="F115" s="5">
        <v>307870</v>
      </c>
      <c r="G115" s="6">
        <v>124.8</v>
      </c>
      <c r="H115" s="6">
        <v>90.1</v>
      </c>
      <c r="I115" s="2"/>
    </row>
    <row r="116" spans="1:9" ht="21" customHeight="1">
      <c r="A116" s="48" t="s">
        <v>140</v>
      </c>
      <c r="B116" s="49" t="s">
        <v>369</v>
      </c>
      <c r="C116" s="40"/>
      <c r="D116" s="50">
        <v>70000</v>
      </c>
      <c r="E116" s="50">
        <v>70000</v>
      </c>
      <c r="F116" s="5"/>
      <c r="G116" s="6"/>
      <c r="H116" s="6"/>
      <c r="I116" s="2"/>
    </row>
    <row r="117" spans="1:9" ht="20.25" customHeight="1">
      <c r="A117" s="48" t="s">
        <v>107</v>
      </c>
      <c r="B117" s="49" t="s">
        <v>370</v>
      </c>
      <c r="C117" s="40"/>
      <c r="D117" s="50">
        <v>70000</v>
      </c>
      <c r="E117" s="50">
        <v>70000</v>
      </c>
      <c r="F117" s="5"/>
      <c r="G117" s="6"/>
      <c r="H117" s="6"/>
      <c r="I117" s="2"/>
    </row>
    <row r="118" spans="1:9" ht="18" customHeight="1">
      <c r="A118" s="48" t="s">
        <v>108</v>
      </c>
      <c r="B118" s="49" t="s">
        <v>371</v>
      </c>
      <c r="C118" s="40"/>
      <c r="D118" s="50">
        <v>70000</v>
      </c>
      <c r="E118" s="50">
        <v>70000</v>
      </c>
      <c r="F118" s="5"/>
      <c r="G118" s="6"/>
      <c r="H118" s="6"/>
      <c r="I118" s="2"/>
    </row>
    <row r="119" spans="1:9" ht="24.75" customHeight="1">
      <c r="A119" s="48" t="s">
        <v>119</v>
      </c>
      <c r="B119" s="49" t="s">
        <v>563</v>
      </c>
      <c r="C119" s="40"/>
      <c r="D119" s="50">
        <v>40000</v>
      </c>
      <c r="E119" s="50">
        <v>40000</v>
      </c>
      <c r="F119" s="5">
        <v>40000</v>
      </c>
      <c r="G119" s="6"/>
      <c r="H119" s="6">
        <v>100</v>
      </c>
      <c r="I119" s="2"/>
    </row>
    <row r="120" spans="1:9" ht="17.25" customHeight="1">
      <c r="A120" s="48" t="s">
        <v>109</v>
      </c>
      <c r="B120" s="49" t="s">
        <v>564</v>
      </c>
      <c r="C120" s="40"/>
      <c r="D120" s="50">
        <v>30000</v>
      </c>
      <c r="E120" s="50">
        <v>30000</v>
      </c>
      <c r="F120" s="5">
        <v>30000</v>
      </c>
      <c r="G120" s="6"/>
      <c r="H120" s="6">
        <v>100</v>
      </c>
      <c r="I120" s="2"/>
    </row>
    <row r="121" spans="1:9" ht="21" customHeight="1">
      <c r="A121" s="41" t="s">
        <v>504</v>
      </c>
      <c r="B121" s="42" t="s">
        <v>368</v>
      </c>
      <c r="C121" s="40">
        <f>'[1]Расходы'!D106</f>
        <v>2451179</v>
      </c>
      <c r="D121" s="40">
        <v>2438923.1</v>
      </c>
      <c r="E121" s="40">
        <v>2438923.1</v>
      </c>
      <c r="F121" s="5"/>
      <c r="G121" s="6"/>
      <c r="H121" s="6"/>
      <c r="I121" s="2"/>
    </row>
    <row r="122" spans="1:9" ht="26.25" customHeight="1">
      <c r="A122" s="41" t="s">
        <v>505</v>
      </c>
      <c r="B122" s="42" t="s">
        <v>529</v>
      </c>
      <c r="C122" s="40">
        <f>'[1]Расходы'!D107</f>
        <v>2451179</v>
      </c>
      <c r="D122" s="40">
        <v>2438923.1</v>
      </c>
      <c r="E122" s="40">
        <v>2438923.1</v>
      </c>
      <c r="F122" s="5"/>
      <c r="G122" s="6"/>
      <c r="H122" s="6"/>
      <c r="I122" s="2"/>
    </row>
    <row r="123" spans="1:9" ht="15.75" customHeight="1">
      <c r="A123" s="41" t="s">
        <v>107</v>
      </c>
      <c r="B123" s="42" t="s">
        <v>530</v>
      </c>
      <c r="C123" s="40">
        <f>'[1]Расходы'!D108</f>
        <v>2451179</v>
      </c>
      <c r="D123" s="40">
        <v>2438923.1</v>
      </c>
      <c r="E123" s="40">
        <v>2438923.1</v>
      </c>
      <c r="F123" s="5"/>
      <c r="G123" s="6"/>
      <c r="H123" s="6"/>
      <c r="I123" s="2"/>
    </row>
    <row r="124" spans="1:9" ht="16.5" customHeight="1">
      <c r="A124" s="41" t="s">
        <v>108</v>
      </c>
      <c r="B124" s="42" t="s">
        <v>531</v>
      </c>
      <c r="C124" s="40">
        <f>'[1]Расходы'!D109</f>
        <v>2451179</v>
      </c>
      <c r="D124" s="40">
        <v>2438923.1</v>
      </c>
      <c r="E124" s="40">
        <v>2438923.1</v>
      </c>
      <c r="F124" s="5"/>
      <c r="G124" s="6"/>
      <c r="H124" s="6"/>
      <c r="I124" s="2"/>
    </row>
    <row r="125" spans="1:9" ht="20.25" customHeight="1">
      <c r="A125" s="41" t="s">
        <v>109</v>
      </c>
      <c r="B125" s="42" t="s">
        <v>532</v>
      </c>
      <c r="C125" s="40">
        <f>'[1]Расходы'!D110</f>
        <v>2451179</v>
      </c>
      <c r="D125" s="40">
        <v>2438923.1</v>
      </c>
      <c r="E125" s="40">
        <v>2438923.1</v>
      </c>
      <c r="F125" s="5">
        <v>-12555.9</v>
      </c>
      <c r="G125" s="6">
        <v>99.4</v>
      </c>
      <c r="H125" s="6">
        <v>100</v>
      </c>
      <c r="I125" s="2"/>
    </row>
    <row r="126" spans="1:9" ht="20.25" customHeight="1">
      <c r="A126" s="41" t="s">
        <v>506</v>
      </c>
      <c r="B126" s="42" t="s">
        <v>372</v>
      </c>
      <c r="C126" s="40">
        <f>'[1]Расходы'!D111</f>
        <v>855799.62</v>
      </c>
      <c r="D126" s="40">
        <v>5098735.65</v>
      </c>
      <c r="E126" s="40">
        <v>1430000</v>
      </c>
      <c r="F126" s="5"/>
      <c r="G126" s="6"/>
      <c r="H126" s="6"/>
      <c r="I126" s="2"/>
    </row>
    <row r="127" spans="1:9" ht="16.5" customHeight="1">
      <c r="A127" s="41" t="s">
        <v>141</v>
      </c>
      <c r="B127" s="42" t="s">
        <v>373</v>
      </c>
      <c r="C127" s="40">
        <f>'[1]Расходы'!D112</f>
        <v>855799.62</v>
      </c>
      <c r="D127" s="40">
        <v>5098735.65</v>
      </c>
      <c r="E127" s="40">
        <v>1430000</v>
      </c>
      <c r="F127" s="5"/>
      <c r="G127" s="6"/>
      <c r="H127" s="6"/>
      <c r="I127" s="2"/>
    </row>
    <row r="128" spans="1:9" ht="14.25" customHeight="1">
      <c r="A128" s="41" t="s">
        <v>107</v>
      </c>
      <c r="B128" s="42" t="s">
        <v>374</v>
      </c>
      <c r="C128" s="40">
        <f>'[1]Расходы'!D113</f>
        <v>855799.62</v>
      </c>
      <c r="D128" s="40">
        <v>5098735.65</v>
      </c>
      <c r="E128" s="40">
        <v>1430000</v>
      </c>
      <c r="F128" s="5"/>
      <c r="G128" s="6"/>
      <c r="H128" s="6"/>
      <c r="I128" s="2"/>
    </row>
    <row r="129" spans="1:9" ht="12" customHeight="1">
      <c r="A129" s="41" t="s">
        <v>108</v>
      </c>
      <c r="B129" s="42" t="s">
        <v>375</v>
      </c>
      <c r="C129" s="40">
        <f>'[1]Расходы'!D114</f>
        <v>855799.62</v>
      </c>
      <c r="D129" s="40">
        <v>5098735.65</v>
      </c>
      <c r="E129" s="40">
        <v>1430000</v>
      </c>
      <c r="F129" s="5"/>
      <c r="G129" s="6"/>
      <c r="H129" s="6"/>
      <c r="I129" s="2"/>
    </row>
    <row r="130" spans="1:9" ht="12.75" customHeight="1">
      <c r="A130" s="41" t="s">
        <v>109</v>
      </c>
      <c r="B130" s="42" t="s">
        <v>376</v>
      </c>
      <c r="C130" s="40">
        <f>'[1]Расходы'!D115</f>
        <v>855799.62</v>
      </c>
      <c r="D130" s="40">
        <v>5098735.65</v>
      </c>
      <c r="E130" s="40">
        <v>1430000</v>
      </c>
      <c r="F130" s="5">
        <v>4242936.03</v>
      </c>
      <c r="G130" s="6">
        <v>167.1</v>
      </c>
      <c r="H130" s="6">
        <v>28</v>
      </c>
      <c r="I130" s="2"/>
    </row>
    <row r="131" spans="1:9" ht="15" customHeight="1">
      <c r="A131" s="41" t="s">
        <v>507</v>
      </c>
      <c r="B131" s="42" t="s">
        <v>533</v>
      </c>
      <c r="C131" s="40">
        <f>'[1]Расходы'!D116</f>
        <v>55869220</v>
      </c>
      <c r="D131" s="40">
        <v>55869220</v>
      </c>
      <c r="E131" s="40">
        <f>'[1]Расходы'!F116</f>
        <v>55869220</v>
      </c>
      <c r="F131" s="5"/>
      <c r="G131" s="6"/>
      <c r="H131" s="6"/>
      <c r="I131" s="2"/>
    </row>
    <row r="132" spans="1:9" ht="12" customHeight="1">
      <c r="A132" s="41" t="s">
        <v>268</v>
      </c>
      <c r="B132" s="42" t="s">
        <v>534</v>
      </c>
      <c r="C132" s="40">
        <f>'[1]Расходы'!D117</f>
        <v>55869220</v>
      </c>
      <c r="D132" s="40">
        <v>55869220</v>
      </c>
      <c r="E132" s="40">
        <f>'[1]Расходы'!F117</f>
        <v>55869220</v>
      </c>
      <c r="F132" s="5"/>
      <c r="G132" s="6"/>
      <c r="H132" s="6"/>
      <c r="I132" s="2"/>
    </row>
    <row r="133" spans="1:9" ht="10.5" customHeight="1">
      <c r="A133" s="41" t="s">
        <v>269</v>
      </c>
      <c r="B133" s="42" t="s">
        <v>535</v>
      </c>
      <c r="C133" s="40">
        <f>'[1]Расходы'!D118</f>
        <v>55869220</v>
      </c>
      <c r="D133" s="40">
        <v>55869220</v>
      </c>
      <c r="E133" s="40">
        <f>'[1]Расходы'!F118</f>
        <v>55869220</v>
      </c>
      <c r="F133" s="5"/>
      <c r="G133" s="6"/>
      <c r="H133" s="6"/>
      <c r="I133" s="2"/>
    </row>
    <row r="134" spans="1:9" ht="27" customHeight="1">
      <c r="A134" s="41" t="s">
        <v>270</v>
      </c>
      <c r="B134" s="42" t="s">
        <v>536</v>
      </c>
      <c r="C134" s="40">
        <f>'[1]Расходы'!D119</f>
        <v>55869220</v>
      </c>
      <c r="D134" s="40">
        <v>55869220</v>
      </c>
      <c r="E134" s="40">
        <f>'[1]Расходы'!F119</f>
        <v>55869220</v>
      </c>
      <c r="F134" s="5">
        <v>0</v>
      </c>
      <c r="G134" s="5">
        <v>100</v>
      </c>
      <c r="H134" s="6">
        <v>100</v>
      </c>
      <c r="I134" s="2"/>
    </row>
    <row r="135" spans="1:9" ht="25.5" customHeight="1">
      <c r="A135" s="41" t="s">
        <v>508</v>
      </c>
      <c r="B135" s="42" t="s">
        <v>537</v>
      </c>
      <c r="C135" s="40">
        <f>'[1]Расходы'!D120</f>
        <v>2047780</v>
      </c>
      <c r="D135" s="40">
        <v>1976107.7</v>
      </c>
      <c r="E135" s="40">
        <v>1976107.7</v>
      </c>
      <c r="F135" s="5"/>
      <c r="G135" s="6"/>
      <c r="H135" s="6"/>
      <c r="I135" s="2"/>
    </row>
    <row r="136" spans="1:9" ht="15" customHeight="1">
      <c r="A136" s="41" t="s">
        <v>107</v>
      </c>
      <c r="B136" s="42" t="s">
        <v>538</v>
      </c>
      <c r="C136" s="40">
        <f>'[1]Расходы'!D121</f>
        <v>2047780</v>
      </c>
      <c r="D136" s="40">
        <v>1976107.7</v>
      </c>
      <c r="E136" s="40">
        <v>1976107.7</v>
      </c>
      <c r="F136" s="6"/>
      <c r="G136" s="6"/>
      <c r="H136" s="6"/>
      <c r="I136" s="2"/>
    </row>
    <row r="137" spans="1:9" ht="12" customHeight="1">
      <c r="A137" s="41" t="s">
        <v>108</v>
      </c>
      <c r="B137" s="42" t="s">
        <v>539</v>
      </c>
      <c r="C137" s="40">
        <f>'[1]Расходы'!D122</f>
        <v>2047780</v>
      </c>
      <c r="D137" s="40">
        <v>1976107.7</v>
      </c>
      <c r="E137" s="40">
        <v>1976107.7</v>
      </c>
      <c r="F137" s="6"/>
      <c r="G137" s="6"/>
      <c r="H137" s="6"/>
      <c r="I137" s="2"/>
    </row>
    <row r="138" spans="1:9" ht="12" customHeight="1">
      <c r="A138" s="41" t="s">
        <v>109</v>
      </c>
      <c r="B138" s="42" t="s">
        <v>540</v>
      </c>
      <c r="C138" s="40">
        <f>'[1]Расходы'!D123</f>
        <v>2047780</v>
      </c>
      <c r="D138" s="40">
        <v>1976107.7</v>
      </c>
      <c r="E138" s="40">
        <v>1976107.7</v>
      </c>
      <c r="F138" s="6">
        <v>-71672.3</v>
      </c>
      <c r="G138" s="6">
        <v>96.5</v>
      </c>
      <c r="H138" s="6">
        <v>100</v>
      </c>
      <c r="I138" s="2"/>
    </row>
    <row r="139" spans="1:9" ht="13.5" customHeight="1">
      <c r="A139" s="41" t="s">
        <v>435</v>
      </c>
      <c r="B139" s="42" t="s">
        <v>541</v>
      </c>
      <c r="C139" s="40">
        <f>'[1]Расходы'!D124</f>
        <v>100000</v>
      </c>
      <c r="D139" s="40">
        <v>222900</v>
      </c>
      <c r="E139" s="40">
        <v>222900</v>
      </c>
      <c r="F139" s="6"/>
      <c r="G139" s="6"/>
      <c r="H139" s="6"/>
      <c r="I139" s="2"/>
    </row>
    <row r="140" spans="1:9" ht="36.75" customHeight="1">
      <c r="A140" s="41" t="s">
        <v>499</v>
      </c>
      <c r="B140" s="42" t="s">
        <v>542</v>
      </c>
      <c r="C140" s="40">
        <f>'[1]Расходы'!D125</f>
        <v>100000</v>
      </c>
      <c r="D140" s="40">
        <v>222900</v>
      </c>
      <c r="E140" s="40">
        <v>222900</v>
      </c>
      <c r="F140" s="6"/>
      <c r="G140" s="6"/>
      <c r="H140" s="6"/>
      <c r="I140" s="2"/>
    </row>
    <row r="141" spans="1:9" ht="16.5" customHeight="1">
      <c r="A141" s="41" t="s">
        <v>509</v>
      </c>
      <c r="B141" s="42" t="s">
        <v>543</v>
      </c>
      <c r="C141" s="40">
        <f>'[1]Расходы'!D126</f>
        <v>100000</v>
      </c>
      <c r="D141" s="40">
        <v>222900</v>
      </c>
      <c r="E141" s="40">
        <v>222900</v>
      </c>
      <c r="F141" s="6"/>
      <c r="G141" s="6"/>
      <c r="H141" s="6"/>
      <c r="I141" s="2"/>
    </row>
    <row r="142" spans="1:9" ht="12.75" customHeight="1">
      <c r="A142" s="41" t="s">
        <v>510</v>
      </c>
      <c r="B142" s="42" t="s">
        <v>544</v>
      </c>
      <c r="C142" s="40">
        <f>'[1]Расходы'!D127</f>
        <v>100000</v>
      </c>
      <c r="D142" s="40">
        <v>222900</v>
      </c>
      <c r="E142" s="40">
        <v>222900</v>
      </c>
      <c r="F142" s="5"/>
      <c r="G142" s="6"/>
      <c r="H142" s="6"/>
      <c r="I142" s="2"/>
    </row>
    <row r="143" spans="1:9" ht="13.5" customHeight="1">
      <c r="A143" s="41" t="s">
        <v>511</v>
      </c>
      <c r="B143" s="42" t="s">
        <v>545</v>
      </c>
      <c r="C143" s="40">
        <f>'[1]Расходы'!D128</f>
        <v>100000</v>
      </c>
      <c r="D143" s="40">
        <v>222900</v>
      </c>
      <c r="E143" s="40">
        <v>222900</v>
      </c>
      <c r="F143" s="5"/>
      <c r="G143" s="6"/>
      <c r="H143" s="6"/>
      <c r="I143" s="2"/>
    </row>
    <row r="144" spans="1:9" ht="18" customHeight="1">
      <c r="A144" s="41" t="s">
        <v>107</v>
      </c>
      <c r="B144" s="42" t="s">
        <v>546</v>
      </c>
      <c r="C144" s="40">
        <f>'[1]Расходы'!D129</f>
        <v>100000</v>
      </c>
      <c r="D144" s="40">
        <v>222900</v>
      </c>
      <c r="E144" s="40">
        <v>222900</v>
      </c>
      <c r="F144" s="5"/>
      <c r="G144" s="6"/>
      <c r="H144" s="6"/>
      <c r="I144" s="2"/>
    </row>
    <row r="145" spans="1:9" ht="14.25" customHeight="1">
      <c r="A145" s="41" t="s">
        <v>108</v>
      </c>
      <c r="B145" s="42" t="s">
        <v>547</v>
      </c>
      <c r="C145" s="40">
        <f>'[1]Расходы'!D130</f>
        <v>100000</v>
      </c>
      <c r="D145" s="40">
        <v>222900</v>
      </c>
      <c r="E145" s="40">
        <v>222900</v>
      </c>
      <c r="F145" s="5"/>
      <c r="G145" s="6"/>
      <c r="H145" s="6"/>
      <c r="I145" s="2"/>
    </row>
    <row r="146" spans="1:9" ht="13.5" customHeight="1">
      <c r="A146" s="48" t="s">
        <v>109</v>
      </c>
      <c r="B146" s="47">
        <v>6.150412851029E+19</v>
      </c>
      <c r="C146" s="40"/>
      <c r="D146" s="40">
        <v>222900</v>
      </c>
      <c r="E146" s="40">
        <v>222900</v>
      </c>
      <c r="F146" s="5"/>
      <c r="G146" s="6"/>
      <c r="H146" s="6"/>
      <c r="I146" s="2"/>
    </row>
    <row r="147" spans="1:9" ht="27" customHeight="1">
      <c r="A147" s="41" t="s">
        <v>512</v>
      </c>
      <c r="B147" s="42" t="s">
        <v>548</v>
      </c>
      <c r="C147" s="40">
        <f>'[1]Расходы'!D131</f>
        <v>100000</v>
      </c>
      <c r="D147" s="40">
        <v>174650</v>
      </c>
      <c r="E147" s="40">
        <v>174650</v>
      </c>
      <c r="F147" s="5">
        <v>74650</v>
      </c>
      <c r="G147" s="6">
        <v>174.7</v>
      </c>
      <c r="H147" s="6">
        <v>100</v>
      </c>
      <c r="I147" s="2"/>
    </row>
    <row r="148" spans="1:9" ht="13.5" customHeight="1">
      <c r="A148" s="41" t="s">
        <v>142</v>
      </c>
      <c r="B148" s="42" t="s">
        <v>377</v>
      </c>
      <c r="C148" s="40">
        <f>'[1]Расходы'!D132</f>
        <v>11442696.4</v>
      </c>
      <c r="D148" s="40">
        <v>15337458.85</v>
      </c>
      <c r="E148" s="40">
        <v>15043773.61</v>
      </c>
      <c r="F148" s="5"/>
      <c r="G148" s="6"/>
      <c r="H148" s="6"/>
      <c r="I148" s="2"/>
    </row>
    <row r="149" spans="1:9" ht="15.75" customHeight="1">
      <c r="A149" s="41" t="s">
        <v>143</v>
      </c>
      <c r="B149" s="42" t="s">
        <v>378</v>
      </c>
      <c r="C149" s="40">
        <f>'[1]Расходы'!D133</f>
        <v>8425000</v>
      </c>
      <c r="D149" s="40">
        <v>11467737.78</v>
      </c>
      <c r="E149" s="40">
        <v>11304220.58</v>
      </c>
      <c r="F149" s="5"/>
      <c r="G149" s="6"/>
      <c r="H149" s="6"/>
      <c r="I149" s="2"/>
    </row>
    <row r="150" spans="1:9" ht="36.75" customHeight="1">
      <c r="A150" s="41" t="s">
        <v>499</v>
      </c>
      <c r="B150" s="42" t="s">
        <v>379</v>
      </c>
      <c r="C150" s="40">
        <f>'[1]Расходы'!D134</f>
        <v>8425000</v>
      </c>
      <c r="D150" s="40">
        <v>11467737.78</v>
      </c>
      <c r="E150" s="40">
        <v>11304220.58</v>
      </c>
      <c r="F150" s="5"/>
      <c r="G150" s="6"/>
      <c r="H150" s="6"/>
      <c r="I150" s="2"/>
    </row>
    <row r="151" spans="1:9" ht="22.5" customHeight="1">
      <c r="A151" s="41" t="s">
        <v>513</v>
      </c>
      <c r="B151" s="42" t="s">
        <v>380</v>
      </c>
      <c r="C151" s="40">
        <f>'[1]Расходы'!D135</f>
        <v>8425000</v>
      </c>
      <c r="D151" s="40">
        <v>9729693.78</v>
      </c>
      <c r="E151" s="40">
        <v>9585533.78</v>
      </c>
      <c r="F151" s="5"/>
      <c r="G151" s="6"/>
      <c r="H151" s="6"/>
      <c r="I151" s="2"/>
    </row>
    <row r="152" spans="1:9" ht="20.25" customHeight="1">
      <c r="A152" s="41" t="s">
        <v>514</v>
      </c>
      <c r="B152" s="42" t="s">
        <v>549</v>
      </c>
      <c r="C152" s="40">
        <f>'[1]Расходы'!D136</f>
        <v>7725000</v>
      </c>
      <c r="D152" s="40">
        <v>7782384.98</v>
      </c>
      <c r="E152" s="40">
        <v>7638224.98</v>
      </c>
      <c r="F152" s="5"/>
      <c r="G152" s="6"/>
      <c r="H152" s="6"/>
      <c r="I152" s="2"/>
    </row>
    <row r="153" spans="1:9" ht="12.75" customHeight="1">
      <c r="A153" s="41" t="s">
        <v>515</v>
      </c>
      <c r="B153" s="42" t="s">
        <v>550</v>
      </c>
      <c r="C153" s="40">
        <f>'[1]Расходы'!D137</f>
        <v>7725000</v>
      </c>
      <c r="D153" s="40">
        <v>7782384.98</v>
      </c>
      <c r="E153" s="40">
        <v>7638224.98</v>
      </c>
      <c r="F153" s="5"/>
      <c r="G153" s="6"/>
      <c r="H153" s="6"/>
      <c r="I153" s="2"/>
    </row>
    <row r="154" spans="1:9" ht="15.75" customHeight="1">
      <c r="A154" s="41" t="s">
        <v>268</v>
      </c>
      <c r="B154" s="42" t="s">
        <v>551</v>
      </c>
      <c r="C154" s="40">
        <f>'[1]Расходы'!D138</f>
        <v>7725000</v>
      </c>
      <c r="D154" s="40">
        <v>7782384.98</v>
      </c>
      <c r="E154" s="40">
        <v>7638224.98</v>
      </c>
      <c r="F154" s="5"/>
      <c r="G154" s="6"/>
      <c r="H154" s="6"/>
      <c r="I154" s="2"/>
    </row>
    <row r="155" spans="1:9" ht="16.5" customHeight="1">
      <c r="A155" s="41" t="s">
        <v>269</v>
      </c>
      <c r="B155" s="42" t="s">
        <v>552</v>
      </c>
      <c r="C155" s="40">
        <f>'[1]Расходы'!D139</f>
        <v>7725000</v>
      </c>
      <c r="D155" s="40">
        <v>7782384.98</v>
      </c>
      <c r="E155" s="40">
        <v>7638224.98</v>
      </c>
      <c r="F155" s="5"/>
      <c r="G155" s="6"/>
      <c r="H155" s="6"/>
      <c r="I155" s="2"/>
    </row>
    <row r="156" spans="1:9" ht="14.25" customHeight="1">
      <c r="A156" s="41" t="s">
        <v>270</v>
      </c>
      <c r="B156" s="42" t="s">
        <v>553</v>
      </c>
      <c r="C156" s="40">
        <f>'[1]Расходы'!D140</f>
        <v>7725000</v>
      </c>
      <c r="D156" s="40">
        <v>7782384.98</v>
      </c>
      <c r="E156" s="40">
        <v>7638224.98</v>
      </c>
      <c r="F156" s="5">
        <v>67384.98</v>
      </c>
      <c r="G156" s="6">
        <v>98.8</v>
      </c>
      <c r="H156" s="6">
        <v>98.1</v>
      </c>
      <c r="I156" s="2"/>
    </row>
    <row r="157" spans="1:9" ht="14.25" customHeight="1">
      <c r="A157" s="41" t="s">
        <v>516</v>
      </c>
      <c r="B157" s="42" t="s">
        <v>381</v>
      </c>
      <c r="C157" s="40">
        <f>'[1]Расходы'!D141</f>
        <v>700000</v>
      </c>
      <c r="D157" s="40">
        <v>73000</v>
      </c>
      <c r="E157" s="40">
        <v>73000</v>
      </c>
      <c r="F157" s="5"/>
      <c r="G157" s="6"/>
      <c r="H157" s="6"/>
      <c r="I157" s="2"/>
    </row>
    <row r="158" spans="1:9" ht="14.25" customHeight="1">
      <c r="A158" s="41" t="s">
        <v>144</v>
      </c>
      <c r="B158" s="42" t="s">
        <v>382</v>
      </c>
      <c r="C158" s="40">
        <f>'[1]Расходы'!D142</f>
        <v>700000</v>
      </c>
      <c r="D158" s="40">
        <v>73000</v>
      </c>
      <c r="E158" s="40">
        <v>73000</v>
      </c>
      <c r="F158" s="5"/>
      <c r="G158" s="6"/>
      <c r="H158" s="6"/>
      <c r="I158" s="2"/>
    </row>
    <row r="159" spans="1:9" ht="15" customHeight="1">
      <c r="A159" s="41" t="s">
        <v>107</v>
      </c>
      <c r="B159" s="42" t="s">
        <v>383</v>
      </c>
      <c r="C159" s="40">
        <f>'[1]Расходы'!D143</f>
        <v>700000</v>
      </c>
      <c r="D159" s="40">
        <v>73000</v>
      </c>
      <c r="E159" s="40">
        <v>73000</v>
      </c>
      <c r="F159" s="5">
        <v>190653.5</v>
      </c>
      <c r="G159" s="6">
        <v>147.7</v>
      </c>
      <c r="H159" s="6">
        <v>100</v>
      </c>
      <c r="I159" s="2"/>
    </row>
    <row r="160" spans="1:9" ht="14.25" customHeight="1">
      <c r="A160" s="41" t="s">
        <v>108</v>
      </c>
      <c r="B160" s="42" t="s">
        <v>384</v>
      </c>
      <c r="C160" s="40">
        <f>'[1]Расходы'!D144</f>
        <v>700000</v>
      </c>
      <c r="D160" s="40">
        <v>73000</v>
      </c>
      <c r="E160" s="40">
        <v>73000</v>
      </c>
      <c r="F160" s="5"/>
      <c r="G160" s="6"/>
      <c r="H160" s="6"/>
      <c r="I160" s="2"/>
    </row>
    <row r="161" spans="1:9" ht="15" customHeight="1">
      <c r="A161" s="41" t="s">
        <v>109</v>
      </c>
      <c r="B161" s="42" t="s">
        <v>385</v>
      </c>
      <c r="C161" s="40">
        <f>'[1]Расходы'!D145</f>
        <v>700000</v>
      </c>
      <c r="D161" s="40">
        <v>73000</v>
      </c>
      <c r="E161" s="40">
        <v>73000</v>
      </c>
      <c r="F161" s="5">
        <v>-627000</v>
      </c>
      <c r="G161" s="6">
        <v>10.4</v>
      </c>
      <c r="H161" s="6">
        <v>100</v>
      </c>
      <c r="I161" s="2"/>
    </row>
    <row r="162" spans="1:9" ht="20.25" customHeight="1">
      <c r="A162" s="48" t="s">
        <v>565</v>
      </c>
      <c r="B162" s="49" t="s">
        <v>567</v>
      </c>
      <c r="C162" s="40"/>
      <c r="D162" s="50">
        <v>1874308.8</v>
      </c>
      <c r="E162" s="50">
        <v>1874308.8</v>
      </c>
      <c r="F162" s="5"/>
      <c r="G162" s="6"/>
      <c r="H162" s="6"/>
      <c r="I162" s="2"/>
    </row>
    <row r="163" spans="1:9" ht="12" customHeight="1">
      <c r="A163" s="48" t="s">
        <v>566</v>
      </c>
      <c r="B163" s="49" t="s">
        <v>568</v>
      </c>
      <c r="C163" s="40"/>
      <c r="D163" s="50">
        <v>1874308.8</v>
      </c>
      <c r="E163" s="50">
        <v>1874308.8</v>
      </c>
      <c r="F163" s="5"/>
      <c r="G163" s="6"/>
      <c r="H163" s="6"/>
      <c r="I163" s="2"/>
    </row>
    <row r="164" spans="1:9" ht="13.5" customHeight="1">
      <c r="A164" s="48" t="s">
        <v>107</v>
      </c>
      <c r="B164" s="49" t="s">
        <v>569</v>
      </c>
      <c r="C164" s="40"/>
      <c r="D164" s="50">
        <v>1874308.8</v>
      </c>
      <c r="E164" s="50">
        <v>1874308.8</v>
      </c>
      <c r="F164" s="5"/>
      <c r="G164" s="6"/>
      <c r="H164" s="6"/>
      <c r="I164" s="2"/>
    </row>
    <row r="165" spans="1:9" ht="15" customHeight="1">
      <c r="A165" s="48" t="s">
        <v>108</v>
      </c>
      <c r="B165" s="49" t="s">
        <v>570</v>
      </c>
      <c r="C165" s="40"/>
      <c r="D165" s="50">
        <v>1874308.8</v>
      </c>
      <c r="E165" s="50">
        <v>1874308.8</v>
      </c>
      <c r="F165" s="5"/>
      <c r="G165" s="6"/>
      <c r="H165" s="6"/>
      <c r="I165" s="2"/>
    </row>
    <row r="166" spans="1:9" ht="15.75" customHeight="1">
      <c r="A166" s="48" t="s">
        <v>119</v>
      </c>
      <c r="B166" s="49" t="s">
        <v>571</v>
      </c>
      <c r="C166" s="40"/>
      <c r="D166" s="50">
        <v>1874308.8</v>
      </c>
      <c r="E166" s="50">
        <v>1874308.8</v>
      </c>
      <c r="F166" s="50">
        <v>1874308.8</v>
      </c>
      <c r="G166" s="6"/>
      <c r="H166" s="6">
        <v>100</v>
      </c>
      <c r="I166" s="2"/>
    </row>
    <row r="167" spans="1:9" ht="13.5" customHeight="1">
      <c r="A167" s="41" t="s">
        <v>145</v>
      </c>
      <c r="B167" s="42" t="s">
        <v>386</v>
      </c>
      <c r="C167" s="40">
        <f>'[1]Расходы'!D146</f>
        <v>3017696.4</v>
      </c>
      <c r="D167" s="40">
        <v>3869721.07</v>
      </c>
      <c r="E167" s="40">
        <v>3739553.03</v>
      </c>
      <c r="F167" s="5"/>
      <c r="G167" s="6"/>
      <c r="H167" s="6"/>
      <c r="I167" s="2"/>
    </row>
    <row r="168" spans="1:9" ht="36.75" customHeight="1">
      <c r="A168" s="41" t="s">
        <v>499</v>
      </c>
      <c r="B168" s="42" t="s">
        <v>387</v>
      </c>
      <c r="C168" s="40">
        <f>'[1]Расходы'!D147</f>
        <v>3017696.4</v>
      </c>
      <c r="D168" s="40">
        <v>3869721.07</v>
      </c>
      <c r="E168" s="40">
        <v>3739553.03</v>
      </c>
      <c r="F168" s="5"/>
      <c r="G168" s="6"/>
      <c r="H168" s="6"/>
      <c r="I168" s="2"/>
    </row>
    <row r="169" spans="1:9" ht="13.5" customHeight="1">
      <c r="A169" s="41" t="s">
        <v>517</v>
      </c>
      <c r="B169" s="42" t="s">
        <v>388</v>
      </c>
      <c r="C169" s="40">
        <f>'[1]Расходы'!D148</f>
        <v>3017696.4</v>
      </c>
      <c r="D169" s="40">
        <v>3869721.07</v>
      </c>
      <c r="E169" s="40">
        <v>3739553.03</v>
      </c>
      <c r="F169" s="3"/>
      <c r="G169" s="6"/>
      <c r="H169" s="6"/>
      <c r="I169" s="2"/>
    </row>
    <row r="170" spans="1:9" ht="14.25" customHeight="1">
      <c r="A170" s="41" t="s">
        <v>518</v>
      </c>
      <c r="B170" s="42" t="s">
        <v>389</v>
      </c>
      <c r="C170" s="40">
        <f>'[1]Расходы'!D149</f>
        <v>248796.4</v>
      </c>
      <c r="D170" s="40">
        <v>385761.67</v>
      </c>
      <c r="E170" s="40">
        <v>384863.94</v>
      </c>
      <c r="F170" s="5"/>
      <c r="G170" s="6"/>
      <c r="H170" s="6"/>
      <c r="I170" s="2"/>
    </row>
    <row r="171" spans="1:9" ht="12" customHeight="1">
      <c r="A171" s="41" t="s">
        <v>146</v>
      </c>
      <c r="B171" s="42" t="s">
        <v>390</v>
      </c>
      <c r="C171" s="40">
        <f>'[1]Расходы'!D150</f>
        <v>248796.4</v>
      </c>
      <c r="D171" s="40">
        <v>385761.67</v>
      </c>
      <c r="E171" s="40">
        <v>384863.94</v>
      </c>
      <c r="F171" s="5"/>
      <c r="G171" s="6"/>
      <c r="H171" s="6"/>
      <c r="I171" s="2"/>
    </row>
    <row r="172" spans="1:9" ht="16.5" customHeight="1">
      <c r="A172" s="41" t="s">
        <v>107</v>
      </c>
      <c r="B172" s="42" t="s">
        <v>391</v>
      </c>
      <c r="C172" s="40">
        <f>'[1]Расходы'!D151</f>
        <v>248796.4</v>
      </c>
      <c r="D172" s="40">
        <v>385761.67</v>
      </c>
      <c r="E172" s="40">
        <v>384863.94</v>
      </c>
      <c r="F172" s="5"/>
      <c r="G172" s="6"/>
      <c r="H172" s="6"/>
      <c r="I172" s="2"/>
    </row>
    <row r="173" spans="1:9" ht="14.25" customHeight="1">
      <c r="A173" s="41" t="s">
        <v>108</v>
      </c>
      <c r="B173" s="42" t="s">
        <v>392</v>
      </c>
      <c r="C173" s="40">
        <f>'[1]Расходы'!D152</f>
        <v>248796.4</v>
      </c>
      <c r="D173" s="40">
        <v>385761.67</v>
      </c>
      <c r="E173" s="40">
        <v>384863.94</v>
      </c>
      <c r="F173" s="5"/>
      <c r="G173" s="6"/>
      <c r="H173" s="6"/>
      <c r="I173" s="2"/>
    </row>
    <row r="174" spans="1:9" ht="12" customHeight="1">
      <c r="A174" s="41" t="s">
        <v>109</v>
      </c>
      <c r="B174" s="42" t="s">
        <v>393</v>
      </c>
      <c r="C174" s="40">
        <f>'[1]Расходы'!D153</f>
        <v>248796.4</v>
      </c>
      <c r="D174" s="40">
        <v>385761.67</v>
      </c>
      <c r="E174" s="40">
        <v>384863.94</v>
      </c>
      <c r="F174" s="5">
        <v>136965.27</v>
      </c>
      <c r="G174" s="6">
        <v>154.7</v>
      </c>
      <c r="H174" s="6">
        <v>99.9</v>
      </c>
      <c r="I174" s="2"/>
    </row>
    <row r="175" spans="1:9" ht="11.25" customHeight="1">
      <c r="A175" s="41" t="s">
        <v>519</v>
      </c>
      <c r="B175" s="42" t="s">
        <v>394</v>
      </c>
      <c r="C175" s="40">
        <f>'[1]Расходы'!D154</f>
        <v>2768900</v>
      </c>
      <c r="D175" s="40">
        <v>3483959.4</v>
      </c>
      <c r="E175" s="40">
        <v>3354689.09</v>
      </c>
      <c r="F175" s="5"/>
      <c r="G175" s="6"/>
      <c r="H175" s="6"/>
      <c r="I175" s="2"/>
    </row>
    <row r="176" spans="1:9" ht="11.25" customHeight="1">
      <c r="A176" s="41" t="s">
        <v>147</v>
      </c>
      <c r="B176" s="42" t="s">
        <v>395</v>
      </c>
      <c r="C176" s="40">
        <f>'[1]Расходы'!D155</f>
        <v>2768900</v>
      </c>
      <c r="D176" s="40">
        <v>3483959.4</v>
      </c>
      <c r="E176" s="40">
        <v>3354689.09</v>
      </c>
      <c r="F176" s="5"/>
      <c r="G176" s="6"/>
      <c r="H176" s="6"/>
      <c r="I176" s="2"/>
    </row>
    <row r="177" spans="1:9" ht="14.25" customHeight="1">
      <c r="A177" s="41" t="s">
        <v>107</v>
      </c>
      <c r="B177" s="42" t="s">
        <v>396</v>
      </c>
      <c r="C177" s="40">
        <f>'[1]Расходы'!D156</f>
        <v>2768900</v>
      </c>
      <c r="D177" s="40">
        <v>3483959.4</v>
      </c>
      <c r="E177" s="40">
        <v>3354689.09</v>
      </c>
      <c r="F177" s="5"/>
      <c r="G177" s="6"/>
      <c r="H177" s="6"/>
      <c r="I177" s="2"/>
    </row>
    <row r="178" spans="1:9" ht="12" customHeight="1">
      <c r="A178" s="41" t="s">
        <v>108</v>
      </c>
      <c r="B178" s="42" t="s">
        <v>397</v>
      </c>
      <c r="C178" s="40">
        <f>'[1]Расходы'!D157</f>
        <v>2768900</v>
      </c>
      <c r="D178" s="40">
        <v>3483959.4</v>
      </c>
      <c r="E178" s="40">
        <v>3354689.09</v>
      </c>
      <c r="F178" s="5"/>
      <c r="G178" s="6"/>
      <c r="H178" s="6"/>
      <c r="I178" s="2"/>
    </row>
    <row r="179" spans="1:9" ht="13.5" customHeight="1">
      <c r="A179" s="41" t="s">
        <v>109</v>
      </c>
      <c r="B179" s="42" t="s">
        <v>398</v>
      </c>
      <c r="C179" s="40">
        <f>'[1]Расходы'!D158</f>
        <v>2768900</v>
      </c>
      <c r="D179" s="40">
        <v>3483959.4</v>
      </c>
      <c r="E179" s="40">
        <v>3354689.09</v>
      </c>
      <c r="F179" s="5">
        <v>715059.4</v>
      </c>
      <c r="G179" s="6">
        <v>121.2</v>
      </c>
      <c r="H179" s="6">
        <v>96.2</v>
      </c>
      <c r="I179" s="2"/>
    </row>
    <row r="180" spans="1:9" ht="14.25" customHeight="1">
      <c r="A180" s="41" t="s">
        <v>148</v>
      </c>
      <c r="B180" s="42" t="s">
        <v>399</v>
      </c>
      <c r="C180" s="40">
        <f>'[1]Расходы'!D159</f>
        <v>3000000</v>
      </c>
      <c r="D180" s="40">
        <v>4636080.61</v>
      </c>
      <c r="E180" s="40">
        <v>4530968.72</v>
      </c>
      <c r="F180" s="5"/>
      <c r="G180" s="6"/>
      <c r="H180" s="6"/>
      <c r="I180" s="2"/>
    </row>
    <row r="181" spans="1:9" ht="11.25" customHeight="1">
      <c r="A181" s="41" t="s">
        <v>149</v>
      </c>
      <c r="B181" s="42" t="s">
        <v>400</v>
      </c>
      <c r="C181" s="40">
        <f>'[1]Расходы'!D160</f>
        <v>3000000</v>
      </c>
      <c r="D181" s="40">
        <v>4636080.61</v>
      </c>
      <c r="E181" s="40">
        <v>4530968.72</v>
      </c>
      <c r="F181" s="5"/>
      <c r="G181" s="6"/>
      <c r="H181" s="6"/>
      <c r="I181" s="2"/>
    </row>
    <row r="182" spans="1:9" ht="27.75" customHeight="1">
      <c r="A182" s="41" t="s">
        <v>520</v>
      </c>
      <c r="B182" s="42" t="s">
        <v>401</v>
      </c>
      <c r="C182" s="40">
        <f>'[1]Расходы'!D161</f>
        <v>3000000</v>
      </c>
      <c r="D182" s="40">
        <v>4636080.61</v>
      </c>
      <c r="E182" s="40">
        <v>4530968.72</v>
      </c>
      <c r="F182" s="5"/>
      <c r="G182" s="6"/>
      <c r="H182" s="6"/>
      <c r="I182" s="2"/>
    </row>
    <row r="183" spans="1:9" ht="11.25" customHeight="1">
      <c r="A183" s="41" t="s">
        <v>521</v>
      </c>
      <c r="B183" s="42" t="s">
        <v>402</v>
      </c>
      <c r="C183" s="40">
        <f>'[1]Расходы'!D162</f>
        <v>215000</v>
      </c>
      <c r="D183" s="40">
        <v>215000</v>
      </c>
      <c r="E183" s="40">
        <v>215000</v>
      </c>
      <c r="F183" s="5"/>
      <c r="G183" s="6"/>
      <c r="H183" s="6"/>
      <c r="I183" s="2"/>
    </row>
    <row r="184" spans="1:9" ht="12" customHeight="1">
      <c r="A184" s="41" t="s">
        <v>522</v>
      </c>
      <c r="B184" s="42" t="s">
        <v>403</v>
      </c>
      <c r="C184" s="40">
        <f>'[1]Расходы'!D163</f>
        <v>215000</v>
      </c>
      <c r="D184" s="40">
        <v>215000</v>
      </c>
      <c r="E184" s="40">
        <v>215000</v>
      </c>
      <c r="F184" s="5"/>
      <c r="G184" s="6"/>
      <c r="H184" s="6"/>
      <c r="I184" s="2"/>
    </row>
    <row r="185" spans="1:9" ht="11.25" customHeight="1">
      <c r="A185" s="41" t="s">
        <v>150</v>
      </c>
      <c r="B185" s="42" t="s">
        <v>404</v>
      </c>
      <c r="C185" s="40">
        <f>'[1]Расходы'!D164</f>
        <v>215000</v>
      </c>
      <c r="D185" s="40">
        <v>215000</v>
      </c>
      <c r="E185" s="40">
        <v>215000</v>
      </c>
      <c r="F185" s="5"/>
      <c r="G185" s="6"/>
      <c r="H185" s="6"/>
      <c r="I185" s="2"/>
    </row>
    <row r="186" spans="1:9" ht="21" customHeight="1">
      <c r="A186" s="41" t="s">
        <v>151</v>
      </c>
      <c r="B186" s="42" t="s">
        <v>405</v>
      </c>
      <c r="C186" s="40">
        <f>'[1]Расходы'!D165</f>
        <v>215000</v>
      </c>
      <c r="D186" s="40">
        <v>215000</v>
      </c>
      <c r="E186" s="40">
        <v>215000</v>
      </c>
      <c r="F186" s="5"/>
      <c r="G186" s="6"/>
      <c r="H186" s="6"/>
      <c r="I186" s="2"/>
    </row>
    <row r="187" spans="1:9" ht="12.75" customHeight="1">
      <c r="A187" s="41" t="s">
        <v>152</v>
      </c>
      <c r="B187" s="42" t="s">
        <v>406</v>
      </c>
      <c r="C187" s="40">
        <f>'[1]Расходы'!D166</f>
        <v>215000</v>
      </c>
      <c r="D187" s="40">
        <v>215000</v>
      </c>
      <c r="E187" s="40">
        <v>215000</v>
      </c>
      <c r="F187" s="5"/>
      <c r="G187" s="6"/>
      <c r="H187" s="6"/>
      <c r="I187" s="2"/>
    </row>
    <row r="188" spans="1:9" ht="21" customHeight="1">
      <c r="A188" s="41" t="s">
        <v>153</v>
      </c>
      <c r="B188" s="42" t="s">
        <v>407</v>
      </c>
      <c r="C188" s="40">
        <f>'[1]Расходы'!D167</f>
        <v>215000</v>
      </c>
      <c r="D188" s="40">
        <v>215000</v>
      </c>
      <c r="E188" s="40">
        <v>215000</v>
      </c>
      <c r="F188" s="5">
        <v>0</v>
      </c>
      <c r="G188" s="6">
        <v>100</v>
      </c>
      <c r="H188" s="6">
        <v>100</v>
      </c>
      <c r="I188" s="2"/>
    </row>
    <row r="189" spans="1:9" ht="12.75" customHeight="1">
      <c r="A189" s="48" t="s">
        <v>572</v>
      </c>
      <c r="B189" s="49" t="s">
        <v>574</v>
      </c>
      <c r="C189" s="40"/>
      <c r="D189" s="50">
        <v>200000</v>
      </c>
      <c r="E189" s="50">
        <v>200000</v>
      </c>
      <c r="F189" s="5"/>
      <c r="G189" s="6"/>
      <c r="H189" s="6"/>
      <c r="I189" s="2"/>
    </row>
    <row r="190" spans="1:9" ht="12.75" customHeight="1">
      <c r="A190" s="48" t="s">
        <v>151</v>
      </c>
      <c r="B190" s="49" t="s">
        <v>575</v>
      </c>
      <c r="C190" s="40"/>
      <c r="D190" s="50">
        <v>200000</v>
      </c>
      <c r="E190" s="50">
        <v>200000</v>
      </c>
      <c r="F190" s="5"/>
      <c r="G190" s="6"/>
      <c r="H190" s="6"/>
      <c r="I190" s="2"/>
    </row>
    <row r="191" spans="1:9" ht="12" customHeight="1">
      <c r="A191" s="48" t="s">
        <v>152</v>
      </c>
      <c r="B191" s="49" t="s">
        <v>576</v>
      </c>
      <c r="C191" s="40"/>
      <c r="D191" s="50">
        <v>200000</v>
      </c>
      <c r="E191" s="50">
        <v>200000</v>
      </c>
      <c r="F191" s="5"/>
      <c r="G191" s="6"/>
      <c r="H191" s="6"/>
      <c r="I191" s="2"/>
    </row>
    <row r="192" spans="1:9" ht="12" customHeight="1">
      <c r="A192" s="48" t="s">
        <v>573</v>
      </c>
      <c r="B192" s="49" t="s">
        <v>577</v>
      </c>
      <c r="C192" s="40"/>
      <c r="D192" s="50">
        <v>200000</v>
      </c>
      <c r="E192" s="50">
        <v>200000</v>
      </c>
      <c r="F192" s="5">
        <v>200000</v>
      </c>
      <c r="G192" s="6"/>
      <c r="H192" s="6">
        <v>100</v>
      </c>
      <c r="I192" s="2"/>
    </row>
    <row r="193" spans="1:9" ht="11.25" customHeight="1">
      <c r="A193" s="41" t="s">
        <v>523</v>
      </c>
      <c r="B193" s="42" t="s">
        <v>408</v>
      </c>
      <c r="C193" s="40">
        <f>'[1]Расходы'!D168</f>
        <v>2785000</v>
      </c>
      <c r="D193" s="40">
        <v>3845080.61</v>
      </c>
      <c r="E193" s="40">
        <v>3845080.61</v>
      </c>
      <c r="F193" s="5"/>
      <c r="G193" s="6"/>
      <c r="H193" s="6"/>
      <c r="I193" s="2"/>
    </row>
    <row r="194" spans="1:9" ht="12" customHeight="1">
      <c r="A194" s="41" t="s">
        <v>524</v>
      </c>
      <c r="B194" s="42" t="s">
        <v>409</v>
      </c>
      <c r="C194" s="40">
        <f>'[1]Расходы'!D169</f>
        <v>2785000</v>
      </c>
      <c r="D194" s="40">
        <v>3845080.61</v>
      </c>
      <c r="E194" s="40">
        <v>3845080.61</v>
      </c>
      <c r="F194" s="5"/>
      <c r="G194" s="6"/>
      <c r="H194" s="6"/>
      <c r="I194" s="2"/>
    </row>
    <row r="195" spans="1:9" ht="12.75" customHeight="1">
      <c r="A195" s="41" t="s">
        <v>276</v>
      </c>
      <c r="B195" s="42" t="s">
        <v>410</v>
      </c>
      <c r="C195" s="40">
        <f>'[1]Расходы'!D170</f>
        <v>2785000</v>
      </c>
      <c r="D195" s="40">
        <v>3845080.61</v>
      </c>
      <c r="E195" s="40">
        <v>3845080.61</v>
      </c>
      <c r="F195" s="5"/>
      <c r="G195" s="6"/>
      <c r="H195" s="6"/>
      <c r="I195" s="2"/>
    </row>
    <row r="196" spans="1:9" ht="20.25" customHeight="1">
      <c r="A196" s="41" t="s">
        <v>151</v>
      </c>
      <c r="B196" s="42" t="s">
        <v>411</v>
      </c>
      <c r="C196" s="40">
        <f>'[1]Расходы'!D171</f>
        <v>2785000</v>
      </c>
      <c r="D196" s="40">
        <v>3845080.61</v>
      </c>
      <c r="E196" s="40">
        <v>3845080.61</v>
      </c>
      <c r="F196" s="5"/>
      <c r="G196" s="6"/>
      <c r="H196" s="6"/>
      <c r="I196" s="2"/>
    </row>
    <row r="197" spans="1:9" ht="12.75" customHeight="1">
      <c r="A197" s="41" t="s">
        <v>152</v>
      </c>
      <c r="B197" s="42" t="s">
        <v>412</v>
      </c>
      <c r="C197" s="40">
        <f>'[1]Расходы'!D172</f>
        <v>2785000</v>
      </c>
      <c r="D197" s="40">
        <v>3845080.61</v>
      </c>
      <c r="E197" s="40">
        <v>3845080.61</v>
      </c>
      <c r="F197" s="5"/>
      <c r="G197" s="6"/>
      <c r="H197" s="6"/>
      <c r="I197" s="2"/>
    </row>
    <row r="198" spans="1:9" ht="21" customHeight="1">
      <c r="A198" s="41" t="s">
        <v>153</v>
      </c>
      <c r="B198" s="42" t="s">
        <v>413</v>
      </c>
      <c r="C198" s="40">
        <f>'[1]Расходы'!D173</f>
        <v>2785000</v>
      </c>
      <c r="D198" s="40">
        <v>3845080.61</v>
      </c>
      <c r="E198" s="40">
        <v>3845080.61</v>
      </c>
      <c r="F198" s="5">
        <v>1060080.61</v>
      </c>
      <c r="G198" s="6">
        <v>138.1</v>
      </c>
      <c r="H198" s="6">
        <v>100</v>
      </c>
      <c r="I198" s="2"/>
    </row>
    <row r="199" spans="1:9" ht="12.75" customHeight="1">
      <c r="A199" s="48" t="s">
        <v>578</v>
      </c>
      <c r="B199" s="49" t="s">
        <v>579</v>
      </c>
      <c r="C199" s="40"/>
      <c r="D199" s="40">
        <v>324000</v>
      </c>
      <c r="E199" s="40">
        <v>324000</v>
      </c>
      <c r="F199" s="5"/>
      <c r="G199" s="6"/>
      <c r="H199" s="6"/>
      <c r="I199" s="2"/>
    </row>
    <row r="200" spans="1:9" ht="21.75" customHeight="1">
      <c r="A200" s="48" t="s">
        <v>151</v>
      </c>
      <c r="B200" s="49" t="s">
        <v>580</v>
      </c>
      <c r="C200" s="40"/>
      <c r="D200" s="40">
        <v>324000</v>
      </c>
      <c r="E200" s="40">
        <v>324000</v>
      </c>
      <c r="F200" s="5"/>
      <c r="G200" s="6"/>
      <c r="H200" s="6"/>
      <c r="I200" s="2"/>
    </row>
    <row r="201" spans="1:9" ht="10.5" customHeight="1">
      <c r="A201" s="48" t="s">
        <v>152</v>
      </c>
      <c r="B201" s="49" t="s">
        <v>581</v>
      </c>
      <c r="C201" s="40"/>
      <c r="D201" s="40">
        <v>324000</v>
      </c>
      <c r="E201" s="40">
        <v>324000</v>
      </c>
      <c r="F201" s="5"/>
      <c r="G201" s="6"/>
      <c r="H201" s="6"/>
      <c r="I201" s="2"/>
    </row>
    <row r="202" spans="1:9" ht="22.5" customHeight="1">
      <c r="A202" s="48" t="s">
        <v>153</v>
      </c>
      <c r="B202" s="49" t="s">
        <v>582</v>
      </c>
      <c r="C202" s="40"/>
      <c r="D202" s="40">
        <v>324000</v>
      </c>
      <c r="E202" s="40">
        <v>324000</v>
      </c>
      <c r="F202" s="5">
        <v>324000</v>
      </c>
      <c r="G202" s="6"/>
      <c r="H202" s="6">
        <v>100</v>
      </c>
      <c r="I202" s="2"/>
    </row>
    <row r="203" spans="1:9" ht="12" customHeight="1">
      <c r="A203" s="48" t="s">
        <v>127</v>
      </c>
      <c r="B203" s="49" t="s">
        <v>414</v>
      </c>
      <c r="C203" s="40"/>
      <c r="D203" s="50">
        <v>52000</v>
      </c>
      <c r="E203" s="40">
        <v>49875</v>
      </c>
      <c r="F203" s="5"/>
      <c r="G203" s="6"/>
      <c r="H203" s="6"/>
      <c r="I203" s="2"/>
    </row>
    <row r="204" spans="1:9" ht="18.75" customHeight="1">
      <c r="A204" s="48" t="s">
        <v>151</v>
      </c>
      <c r="B204" s="49" t="s">
        <v>415</v>
      </c>
      <c r="C204" s="40"/>
      <c r="D204" s="50">
        <v>52000</v>
      </c>
      <c r="E204" s="40">
        <v>49875</v>
      </c>
      <c r="F204" s="5"/>
      <c r="G204" s="6"/>
      <c r="H204" s="6"/>
      <c r="I204" s="2"/>
    </row>
    <row r="205" spans="1:9" ht="12.75" customHeight="1">
      <c r="A205" s="48" t="s">
        <v>152</v>
      </c>
      <c r="B205" s="49" t="s">
        <v>416</v>
      </c>
      <c r="C205" s="40"/>
      <c r="D205" s="50">
        <v>52000</v>
      </c>
      <c r="E205" s="40">
        <v>49875</v>
      </c>
      <c r="F205" s="5"/>
      <c r="G205" s="6"/>
      <c r="H205" s="6"/>
      <c r="I205" s="2"/>
    </row>
    <row r="206" spans="1:9" ht="23.25" customHeight="1">
      <c r="A206" s="48" t="s">
        <v>153</v>
      </c>
      <c r="B206" s="49" t="s">
        <v>583</v>
      </c>
      <c r="C206" s="40"/>
      <c r="D206" s="50">
        <v>52000</v>
      </c>
      <c r="E206" s="40">
        <v>49875</v>
      </c>
      <c r="F206" s="5">
        <v>52000</v>
      </c>
      <c r="G206" s="6"/>
      <c r="H206" s="6">
        <v>95.9</v>
      </c>
      <c r="I206" s="2"/>
    </row>
    <row r="207" spans="1:9" ht="12" customHeight="1">
      <c r="A207" s="41" t="s">
        <v>154</v>
      </c>
      <c r="B207" s="42" t="s">
        <v>417</v>
      </c>
      <c r="C207" s="40">
        <f>'[1]Расходы'!D174</f>
        <v>131526</v>
      </c>
      <c r="D207" s="40">
        <v>180000</v>
      </c>
      <c r="E207" s="40">
        <v>180000</v>
      </c>
      <c r="F207" s="5"/>
      <c r="G207" s="6"/>
      <c r="H207" s="6"/>
      <c r="I207" s="2"/>
    </row>
    <row r="208" spans="1:9" ht="10.5" customHeight="1">
      <c r="A208" s="41" t="s">
        <v>155</v>
      </c>
      <c r="B208" s="42" t="s">
        <v>418</v>
      </c>
      <c r="C208" s="40">
        <f>'[1]Расходы'!D175</f>
        <v>131526</v>
      </c>
      <c r="D208" s="40">
        <v>180000</v>
      </c>
      <c r="E208" s="40">
        <v>180000</v>
      </c>
      <c r="F208" s="5"/>
      <c r="G208" s="6"/>
      <c r="H208" s="6"/>
      <c r="I208" s="2"/>
    </row>
    <row r="209" spans="1:9" ht="23.25" customHeight="1">
      <c r="A209" s="41" t="s">
        <v>499</v>
      </c>
      <c r="B209" s="42" t="s">
        <v>419</v>
      </c>
      <c r="C209" s="40">
        <f>'[1]Расходы'!D176</f>
        <v>131526</v>
      </c>
      <c r="D209" s="40">
        <v>180000</v>
      </c>
      <c r="E209" s="40">
        <v>180000</v>
      </c>
      <c r="F209" s="5"/>
      <c r="G209" s="6"/>
      <c r="H209" s="6"/>
      <c r="I209" s="2"/>
    </row>
    <row r="210" spans="1:9" ht="11.25" customHeight="1">
      <c r="A210" s="41" t="s">
        <v>525</v>
      </c>
      <c r="B210" s="42" t="s">
        <v>420</v>
      </c>
      <c r="C210" s="40">
        <f>'[1]Расходы'!D177</f>
        <v>131526</v>
      </c>
      <c r="D210" s="40">
        <v>129994.97</v>
      </c>
      <c r="E210" s="40">
        <v>129428.52</v>
      </c>
      <c r="F210" s="5">
        <v>0</v>
      </c>
      <c r="G210" s="6">
        <v>96</v>
      </c>
      <c r="H210" s="6">
        <v>96</v>
      </c>
      <c r="I210" s="2"/>
    </row>
    <row r="211" spans="1:9" ht="12" customHeight="1">
      <c r="A211" s="41" t="s">
        <v>156</v>
      </c>
      <c r="B211" s="42" t="s">
        <v>421</v>
      </c>
      <c r="C211" s="40">
        <f>'[1]Расходы'!D178</f>
        <v>131526</v>
      </c>
      <c r="D211" s="40">
        <v>129994.97</v>
      </c>
      <c r="E211" s="40">
        <v>129428.52</v>
      </c>
      <c r="F211" s="5"/>
      <c r="G211" s="6"/>
      <c r="H211" s="6"/>
      <c r="I211" s="2"/>
    </row>
    <row r="212" spans="1:9" ht="12.75" customHeight="1">
      <c r="A212" s="41" t="s">
        <v>157</v>
      </c>
      <c r="B212" s="42" t="s">
        <v>422</v>
      </c>
      <c r="C212" s="40">
        <f>'[1]Расходы'!D179</f>
        <v>131526</v>
      </c>
      <c r="D212" s="40">
        <v>129994.97</v>
      </c>
      <c r="E212" s="40">
        <v>129428.52</v>
      </c>
      <c r="F212" s="5"/>
      <c r="G212" s="6"/>
      <c r="H212" s="6"/>
      <c r="I212" s="2"/>
    </row>
    <row r="213" spans="1:9" ht="11.25" customHeight="1">
      <c r="A213" s="41" t="s">
        <v>158</v>
      </c>
      <c r="B213" s="42" t="s">
        <v>423</v>
      </c>
      <c r="C213" s="40">
        <f>'[1]Расходы'!D180</f>
        <v>131526</v>
      </c>
      <c r="D213" s="40">
        <v>129994.97</v>
      </c>
      <c r="E213" s="40">
        <v>129428.52</v>
      </c>
      <c r="F213" s="5"/>
      <c r="G213" s="6"/>
      <c r="H213" s="6"/>
      <c r="I213" s="2"/>
    </row>
    <row r="214" spans="1:9" ht="10.5" customHeight="1">
      <c r="A214" s="41" t="s">
        <v>159</v>
      </c>
      <c r="B214" s="42" t="s">
        <v>424</v>
      </c>
      <c r="C214" s="40">
        <f>'[1]Расходы'!D181</f>
        <v>131526</v>
      </c>
      <c r="D214" s="40">
        <v>129994.97</v>
      </c>
      <c r="E214" s="40">
        <v>129428.52</v>
      </c>
      <c r="F214" s="5"/>
      <c r="G214" s="6"/>
      <c r="H214" s="6"/>
      <c r="I214" s="2"/>
    </row>
    <row r="215" spans="1:9" ht="11.25" customHeight="1">
      <c r="A215" s="41" t="s">
        <v>160</v>
      </c>
      <c r="B215" s="42" t="s">
        <v>425</v>
      </c>
      <c r="C215" s="40">
        <f>'[1]Расходы'!D182</f>
        <v>131526</v>
      </c>
      <c r="D215" s="40">
        <v>129994.97</v>
      </c>
      <c r="E215" s="40">
        <v>129428.52</v>
      </c>
      <c r="F215" s="78">
        <v>1531.03</v>
      </c>
      <c r="G215" s="6">
        <v>98.4</v>
      </c>
      <c r="H215" s="6">
        <v>99.9</v>
      </c>
      <c r="I215" s="2"/>
    </row>
    <row r="216" spans="1:9" ht="11.25" customHeight="1">
      <c r="A216" s="41" t="s">
        <v>277</v>
      </c>
      <c r="B216" s="42" t="s">
        <v>426</v>
      </c>
      <c r="C216" s="40">
        <f>'[1]Расходы'!D183</f>
        <v>50000</v>
      </c>
      <c r="D216" s="40">
        <v>33166.69</v>
      </c>
      <c r="E216" s="40">
        <v>29200</v>
      </c>
      <c r="F216" s="5"/>
      <c r="G216" s="6"/>
      <c r="H216" s="6"/>
      <c r="I216" s="2"/>
    </row>
    <row r="217" spans="1:9" ht="10.5" customHeight="1">
      <c r="A217" s="41" t="s">
        <v>278</v>
      </c>
      <c r="B217" s="42" t="s">
        <v>427</v>
      </c>
      <c r="C217" s="40">
        <f>'[1]Расходы'!D184</f>
        <v>50000</v>
      </c>
      <c r="D217" s="40">
        <v>33166.69</v>
      </c>
      <c r="E217" s="40">
        <v>29200</v>
      </c>
      <c r="F217" s="5"/>
      <c r="G217" s="6"/>
      <c r="H217" s="6"/>
      <c r="I217" s="2"/>
    </row>
    <row r="218" spans="1:9" ht="32.25" customHeight="1">
      <c r="A218" s="41" t="s">
        <v>499</v>
      </c>
      <c r="B218" s="42" t="s">
        <v>428</v>
      </c>
      <c r="C218" s="40">
        <f>'[1]Расходы'!D185</f>
        <v>50000</v>
      </c>
      <c r="D218" s="40">
        <v>33166.69</v>
      </c>
      <c r="E218" s="40">
        <v>29200</v>
      </c>
      <c r="F218" s="5"/>
      <c r="G218" s="6"/>
      <c r="H218" s="6"/>
      <c r="I218" s="2"/>
    </row>
    <row r="219" spans="1:9" ht="18" customHeight="1">
      <c r="A219" s="41" t="s">
        <v>279</v>
      </c>
      <c r="B219" s="42" t="s">
        <v>429</v>
      </c>
      <c r="C219" s="40">
        <f>'[1]Расходы'!D186</f>
        <v>50000</v>
      </c>
      <c r="D219" s="40">
        <v>33166.69</v>
      </c>
      <c r="E219" s="40">
        <v>29200</v>
      </c>
      <c r="F219" s="5"/>
      <c r="G219" s="6"/>
      <c r="H219" s="6"/>
      <c r="I219" s="2"/>
    </row>
    <row r="220" spans="1:9" ht="21.75" customHeight="1">
      <c r="A220" s="41" t="s">
        <v>280</v>
      </c>
      <c r="B220" s="42" t="s">
        <v>430</v>
      </c>
      <c r="C220" s="40">
        <f>'[1]Расходы'!D187</f>
        <v>50000</v>
      </c>
      <c r="D220" s="40">
        <v>33166.69</v>
      </c>
      <c r="E220" s="40">
        <v>29200</v>
      </c>
      <c r="F220" s="5"/>
      <c r="G220" s="6"/>
      <c r="H220" s="6"/>
      <c r="I220" s="2"/>
    </row>
    <row r="221" spans="1:9" ht="21.75" customHeight="1">
      <c r="A221" s="41" t="s">
        <v>281</v>
      </c>
      <c r="B221" s="42" t="s">
        <v>431</v>
      </c>
      <c r="C221" s="40">
        <f>'[1]Расходы'!D188</f>
        <v>50000</v>
      </c>
      <c r="D221" s="40">
        <v>33166.69</v>
      </c>
      <c r="E221" s="40">
        <v>29200</v>
      </c>
      <c r="F221" s="5"/>
      <c r="G221" s="6"/>
      <c r="H221" s="6"/>
      <c r="I221" s="2"/>
    </row>
    <row r="222" spans="1:9" ht="12" customHeight="1">
      <c r="A222" s="41" t="s">
        <v>107</v>
      </c>
      <c r="B222" s="42" t="s">
        <v>432</v>
      </c>
      <c r="C222" s="40">
        <f>'[1]Расходы'!D189</f>
        <v>50000</v>
      </c>
      <c r="D222" s="40">
        <v>33166.69</v>
      </c>
      <c r="E222" s="40">
        <v>29200</v>
      </c>
      <c r="F222" s="5"/>
      <c r="G222" s="6"/>
      <c r="H222" s="6"/>
      <c r="I222" s="2"/>
    </row>
    <row r="223" spans="1:9" ht="12" customHeight="1">
      <c r="A223" s="41" t="s">
        <v>108</v>
      </c>
      <c r="B223" s="42" t="s">
        <v>433</v>
      </c>
      <c r="C223" s="40">
        <f>'[1]Расходы'!D190</f>
        <v>50000</v>
      </c>
      <c r="D223" s="40">
        <v>33166.69</v>
      </c>
      <c r="E223" s="40">
        <v>29200</v>
      </c>
      <c r="F223" s="5"/>
      <c r="G223" s="6"/>
      <c r="H223" s="6"/>
      <c r="I223" s="2"/>
    </row>
    <row r="224" spans="1:9" ht="10.5" customHeight="1">
      <c r="A224" s="41" t="s">
        <v>109</v>
      </c>
      <c r="B224" s="42" t="s">
        <v>434</v>
      </c>
      <c r="C224" s="40">
        <f>'[1]Расходы'!D191</f>
        <v>50000</v>
      </c>
      <c r="D224" s="40">
        <v>33166.69</v>
      </c>
      <c r="E224" s="40">
        <v>29200</v>
      </c>
      <c r="F224" s="5">
        <v>-16833.31</v>
      </c>
      <c r="G224" s="6">
        <v>58.4</v>
      </c>
      <c r="H224" s="6">
        <v>88</v>
      </c>
      <c r="I224" s="2"/>
    </row>
    <row r="225" spans="1:9" ht="13.5" customHeight="1">
      <c r="A225" s="41" t="s">
        <v>282</v>
      </c>
      <c r="B225" s="42" t="s">
        <v>229</v>
      </c>
      <c r="C225" s="40">
        <v>-209662.63</v>
      </c>
      <c r="D225" s="40">
        <v>2200241.26</v>
      </c>
      <c r="E225" s="40"/>
      <c r="F225" s="5"/>
      <c r="G225" s="6"/>
      <c r="H225" s="6"/>
      <c r="I225" s="2"/>
    </row>
  </sheetData>
  <sheetProtection/>
  <mergeCells count="9">
    <mergeCell ref="A4:H4"/>
    <mergeCell ref="A3:H3"/>
    <mergeCell ref="I13:I14"/>
    <mergeCell ref="F13:F14"/>
    <mergeCell ref="G13:G14"/>
    <mergeCell ref="H13:H14"/>
    <mergeCell ref="A10:H10"/>
    <mergeCell ref="A6:H6"/>
    <mergeCell ref="A7:H7"/>
  </mergeCells>
  <printOptions/>
  <pageMargins left="0.5905511811023623" right="0.1968503937007874" top="0.3937007874015748" bottom="0.3937007874015748" header="0.5118110236220472" footer="0.5118110236220472"/>
  <pageSetup fitToHeight="1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9"/>
  <sheetViews>
    <sheetView zoomScale="75" zoomScaleNormal="75" zoomScalePageLayoutView="0" workbookViewId="0" topLeftCell="A19">
      <selection activeCell="I33" sqref="I33"/>
    </sheetView>
  </sheetViews>
  <sheetFormatPr defaultColWidth="9.125" defaultRowHeight="12.75"/>
  <cols>
    <col min="1" max="1" width="2.375" style="8" customWidth="1"/>
    <col min="2" max="2" width="9.125" style="12" customWidth="1"/>
    <col min="3" max="3" width="47.50390625" style="15" customWidth="1"/>
    <col min="4" max="7" width="19.125" style="8" customWidth="1"/>
    <col min="8" max="9" width="13.625" style="8" customWidth="1"/>
    <col min="10" max="16384" width="9.125" style="8" customWidth="1"/>
  </cols>
  <sheetData>
    <row r="3" spans="2:9" ht="15">
      <c r="B3" s="70" t="s">
        <v>206</v>
      </c>
      <c r="C3" s="70"/>
      <c r="D3" s="70"/>
      <c r="E3" s="70"/>
      <c r="F3" s="70"/>
      <c r="G3" s="70"/>
      <c r="H3" s="70"/>
      <c r="I3" s="70"/>
    </row>
    <row r="4" spans="2:9" ht="15">
      <c r="B4" s="70" t="s">
        <v>440</v>
      </c>
      <c r="C4" s="70"/>
      <c r="D4" s="70"/>
      <c r="E4" s="70"/>
      <c r="F4" s="70"/>
      <c r="G4" s="70"/>
      <c r="H4" s="70"/>
      <c r="I4" s="70"/>
    </row>
    <row r="5" spans="2:9" ht="15">
      <c r="B5" s="1"/>
      <c r="D5" s="15"/>
      <c r="E5" s="15"/>
      <c r="F5" s="15"/>
      <c r="G5" s="15"/>
      <c r="H5" s="15"/>
      <c r="I5" s="15"/>
    </row>
    <row r="6" spans="2:9" ht="15">
      <c r="B6" s="54" t="s">
        <v>178</v>
      </c>
      <c r="C6" s="54"/>
      <c r="D6" s="54"/>
      <c r="E6" s="54"/>
      <c r="F6" s="54"/>
      <c r="G6" s="54"/>
      <c r="H6" s="54"/>
      <c r="I6" s="54"/>
    </row>
    <row r="7" spans="2:9" ht="43.5" customHeight="1">
      <c r="B7" s="73" t="s">
        <v>221</v>
      </c>
      <c r="C7" s="73"/>
      <c r="D7" s="73"/>
      <c r="E7" s="73"/>
      <c r="F7" s="73"/>
      <c r="G7" s="73"/>
      <c r="H7" s="73"/>
      <c r="I7" s="73"/>
    </row>
    <row r="8" spans="2:9" ht="15">
      <c r="B8" s="70" t="s">
        <v>177</v>
      </c>
      <c r="C8" s="70"/>
      <c r="D8" s="70"/>
      <c r="E8" s="70"/>
      <c r="F8" s="70"/>
      <c r="G8" s="70"/>
      <c r="H8" s="70"/>
      <c r="I8" s="70"/>
    </row>
    <row r="9" spans="2:3" s="7" customFormat="1" ht="15">
      <c r="B9" s="11"/>
      <c r="C9" s="15"/>
    </row>
    <row r="10" spans="2:9" ht="43.5" customHeight="1">
      <c r="B10" s="68" t="s">
        <v>164</v>
      </c>
      <c r="C10" s="69" t="s">
        <v>165</v>
      </c>
      <c r="D10" s="68" t="s">
        <v>584</v>
      </c>
      <c r="E10" s="71" t="s">
        <v>585</v>
      </c>
      <c r="F10" s="68" t="s">
        <v>2</v>
      </c>
      <c r="G10" s="68" t="s">
        <v>166</v>
      </c>
      <c r="H10" s="68" t="s">
        <v>167</v>
      </c>
      <c r="I10" s="68" t="s">
        <v>168</v>
      </c>
    </row>
    <row r="11" spans="2:9" ht="12.75">
      <c r="B11" s="68"/>
      <c r="C11" s="69"/>
      <c r="D11" s="68"/>
      <c r="E11" s="72"/>
      <c r="F11" s="68"/>
      <c r="G11" s="68"/>
      <c r="H11" s="68"/>
      <c r="I11" s="68"/>
    </row>
    <row r="12" spans="2:9" ht="34.5" customHeight="1">
      <c r="B12" s="9">
        <v>100</v>
      </c>
      <c r="C12" s="26" t="s">
        <v>169</v>
      </c>
      <c r="D12" s="13">
        <v>8241698.98</v>
      </c>
      <c r="E12" s="13">
        <v>9550742.95</v>
      </c>
      <c r="F12" s="13">
        <v>9411000.27</v>
      </c>
      <c r="G12" s="13">
        <v>1309043.97</v>
      </c>
      <c r="H12" s="13">
        <v>114.1</v>
      </c>
      <c r="I12" s="13">
        <v>96.9</v>
      </c>
    </row>
    <row r="13" spans="2:9" ht="60" customHeight="1">
      <c r="B13" s="10">
        <v>102</v>
      </c>
      <c r="C13" s="27" t="s">
        <v>100</v>
      </c>
      <c r="D13" s="14">
        <v>990290</v>
      </c>
      <c r="E13" s="14">
        <v>1284435</v>
      </c>
      <c r="F13" s="14">
        <v>1284389.63</v>
      </c>
      <c r="G13" s="14">
        <v>294145</v>
      </c>
      <c r="H13" s="14">
        <v>129.6</v>
      </c>
      <c r="I13" s="14">
        <v>98.5</v>
      </c>
    </row>
    <row r="14" spans="2:9" ht="76.5" customHeight="1">
      <c r="B14" s="10">
        <v>104</v>
      </c>
      <c r="C14" s="27" t="s">
        <v>110</v>
      </c>
      <c r="D14" s="14">
        <v>3645709</v>
      </c>
      <c r="E14" s="14">
        <v>3549010.69</v>
      </c>
      <c r="F14" s="14">
        <v>3485377.26</v>
      </c>
      <c r="G14" s="14">
        <v>96698.31</v>
      </c>
      <c r="H14" s="14">
        <v>95.6</v>
      </c>
      <c r="I14" s="14">
        <v>98.2</v>
      </c>
    </row>
    <row r="15" spans="2:9" ht="28.5" customHeight="1">
      <c r="B15" s="10">
        <v>113</v>
      </c>
      <c r="C15" s="29" t="s">
        <v>116</v>
      </c>
      <c r="D15" s="14">
        <v>3567880.96</v>
      </c>
      <c r="E15" s="14">
        <v>4679478.22</v>
      </c>
      <c r="F15" s="14">
        <v>4603414.34</v>
      </c>
      <c r="G15" s="14">
        <v>1111597.26</v>
      </c>
      <c r="H15" s="14">
        <v>129</v>
      </c>
      <c r="I15" s="14">
        <v>98.3</v>
      </c>
    </row>
    <row r="16" spans="2:9" ht="28.5" customHeight="1">
      <c r="B16" s="9">
        <v>200</v>
      </c>
      <c r="C16" s="26" t="s">
        <v>170</v>
      </c>
      <c r="D16" s="14">
        <v>224842</v>
      </c>
      <c r="E16" s="14">
        <v>224842</v>
      </c>
      <c r="F16" s="14">
        <v>224842</v>
      </c>
      <c r="G16" s="14">
        <v>0</v>
      </c>
      <c r="H16" s="14">
        <v>100</v>
      </c>
      <c r="I16" s="14">
        <v>100</v>
      </c>
    </row>
    <row r="17" spans="2:9" ht="32.25" customHeight="1">
      <c r="B17" s="10">
        <v>203</v>
      </c>
      <c r="C17" s="27" t="s">
        <v>132</v>
      </c>
      <c r="D17" s="14">
        <v>224842</v>
      </c>
      <c r="E17" s="14">
        <v>224842</v>
      </c>
      <c r="F17" s="14">
        <v>224842</v>
      </c>
      <c r="G17" s="14">
        <v>0</v>
      </c>
      <c r="H17" s="14">
        <v>100</v>
      </c>
      <c r="I17" s="14">
        <v>100</v>
      </c>
    </row>
    <row r="18" spans="2:9" ht="32.25" customHeight="1">
      <c r="B18" s="9">
        <v>300</v>
      </c>
      <c r="C18" s="26" t="s">
        <v>171</v>
      </c>
      <c r="D18" s="13">
        <v>58900</v>
      </c>
      <c r="E18" s="13">
        <v>62275</v>
      </c>
      <c r="F18" s="13">
        <v>62275</v>
      </c>
      <c r="G18" s="13">
        <v>3375</v>
      </c>
      <c r="H18" s="13">
        <v>105.7</v>
      </c>
      <c r="I18" s="13">
        <v>100</v>
      </c>
    </row>
    <row r="19" spans="2:9" ht="36" customHeight="1">
      <c r="B19" s="10">
        <v>309</v>
      </c>
      <c r="C19" s="28" t="s">
        <v>436</v>
      </c>
      <c r="D19" s="14">
        <v>50000</v>
      </c>
      <c r="E19" s="14">
        <v>53750</v>
      </c>
      <c r="F19" s="14">
        <v>53750</v>
      </c>
      <c r="G19" s="14">
        <v>3750</v>
      </c>
      <c r="H19" s="14">
        <v>107.5</v>
      </c>
      <c r="I19" s="14">
        <v>100</v>
      </c>
    </row>
    <row r="20" spans="2:9" ht="32.25" customHeight="1">
      <c r="B20" s="10">
        <v>304</v>
      </c>
      <c r="C20" s="28" t="s">
        <v>136</v>
      </c>
      <c r="D20" s="14">
        <v>8900</v>
      </c>
      <c r="E20" s="14">
        <v>8900</v>
      </c>
      <c r="F20" s="14">
        <v>8900</v>
      </c>
      <c r="G20" s="14">
        <v>0</v>
      </c>
      <c r="H20" s="14">
        <v>100</v>
      </c>
      <c r="I20" s="14">
        <v>100</v>
      </c>
    </row>
    <row r="21" spans="2:9" ht="32.25" customHeight="1">
      <c r="B21" s="9">
        <v>409</v>
      </c>
      <c r="C21" s="26" t="s">
        <v>172</v>
      </c>
      <c r="D21" s="13">
        <v>62123978.62</v>
      </c>
      <c r="E21" s="13">
        <v>66560856.45</v>
      </c>
      <c r="F21" s="13">
        <v>62782620.8</v>
      </c>
      <c r="G21" s="13">
        <v>4536877.83</v>
      </c>
      <c r="H21" s="13">
        <v>101</v>
      </c>
      <c r="I21" s="13">
        <v>94.3</v>
      </c>
    </row>
    <row r="22" spans="2:9" ht="32.25" customHeight="1">
      <c r="B22" s="9">
        <v>412</v>
      </c>
      <c r="C22" s="27" t="s">
        <v>435</v>
      </c>
      <c r="D22" s="14">
        <v>100000</v>
      </c>
      <c r="E22" s="14">
        <v>222900</v>
      </c>
      <c r="F22" s="13">
        <v>222900</v>
      </c>
      <c r="G22" s="13">
        <v>122900</v>
      </c>
      <c r="H22" s="13">
        <v>222.9</v>
      </c>
      <c r="I22" s="13">
        <v>100</v>
      </c>
    </row>
    <row r="23" spans="2:9" ht="32.25" customHeight="1">
      <c r="B23" s="10">
        <v>409</v>
      </c>
      <c r="C23" s="27" t="s">
        <v>139</v>
      </c>
      <c r="D23" s="14">
        <v>62023978.62</v>
      </c>
      <c r="E23" s="14">
        <v>66560856.45</v>
      </c>
      <c r="F23" s="14">
        <v>62782620.8</v>
      </c>
      <c r="G23" s="14">
        <v>4536877.83</v>
      </c>
      <c r="H23" s="14">
        <v>101</v>
      </c>
      <c r="I23" s="14">
        <v>94.3</v>
      </c>
    </row>
    <row r="24" spans="2:9" ht="32.25" customHeight="1">
      <c r="B24" s="9">
        <v>500</v>
      </c>
      <c r="C24" s="26" t="s">
        <v>173</v>
      </c>
      <c r="D24" s="13">
        <v>13353496.4</v>
      </c>
      <c r="E24" s="13">
        <v>15337458.85</v>
      </c>
      <c r="F24" s="13">
        <v>15043773.61</v>
      </c>
      <c r="G24" s="13">
        <v>1983962.45</v>
      </c>
      <c r="H24" s="13">
        <v>98</v>
      </c>
      <c r="I24" s="13">
        <v>98.5</v>
      </c>
    </row>
    <row r="25" spans="2:9" ht="32.25" customHeight="1">
      <c r="B25" s="10">
        <v>502</v>
      </c>
      <c r="C25" s="27" t="s">
        <v>143</v>
      </c>
      <c r="D25" s="14">
        <v>10335800</v>
      </c>
      <c r="E25" s="14">
        <v>11467737.78</v>
      </c>
      <c r="F25" s="14">
        <v>11304220.58</v>
      </c>
      <c r="G25" s="14">
        <v>1885758.62</v>
      </c>
      <c r="H25" s="14">
        <v>84.7</v>
      </c>
      <c r="I25" s="14">
        <v>98.5</v>
      </c>
    </row>
    <row r="26" spans="2:9" ht="32.25" customHeight="1">
      <c r="B26" s="10">
        <v>503</v>
      </c>
      <c r="C26" s="27" t="s">
        <v>145</v>
      </c>
      <c r="D26" s="14">
        <v>3017696.4</v>
      </c>
      <c r="E26" s="14">
        <v>3869721.07</v>
      </c>
      <c r="F26" s="14">
        <v>3739553.03</v>
      </c>
      <c r="G26" s="14">
        <v>852024.67</v>
      </c>
      <c r="H26" s="14">
        <v>123.9</v>
      </c>
      <c r="I26" s="14">
        <v>96.6</v>
      </c>
    </row>
    <row r="27" spans="2:9" ht="28.5" customHeight="1">
      <c r="B27" s="9">
        <v>800</v>
      </c>
      <c r="C27" s="26" t="s">
        <v>174</v>
      </c>
      <c r="D27" s="13">
        <v>3000000</v>
      </c>
      <c r="E27" s="13">
        <v>4636080.61</v>
      </c>
      <c r="F27" s="13">
        <v>4530968.72</v>
      </c>
      <c r="G27" s="13">
        <v>1636080.61</v>
      </c>
      <c r="H27" s="13">
        <v>151</v>
      </c>
      <c r="I27" s="13">
        <v>97.7</v>
      </c>
    </row>
    <row r="28" spans="2:9" ht="28.5" customHeight="1">
      <c r="B28" s="10">
        <v>801</v>
      </c>
      <c r="C28" s="27" t="s">
        <v>149</v>
      </c>
      <c r="D28" s="14">
        <v>3000000</v>
      </c>
      <c r="E28" s="14">
        <v>4636080.61</v>
      </c>
      <c r="F28" s="14">
        <v>4530968.72</v>
      </c>
      <c r="G28" s="14">
        <v>1636080.61</v>
      </c>
      <c r="H28" s="14">
        <v>151</v>
      </c>
      <c r="I28" s="14">
        <v>97.7</v>
      </c>
    </row>
    <row r="29" spans="2:9" ht="28.5" customHeight="1">
      <c r="B29" s="9">
        <v>1000</v>
      </c>
      <c r="C29" s="26" t="s">
        <v>175</v>
      </c>
      <c r="D29" s="13">
        <v>131526</v>
      </c>
      <c r="E29" s="13">
        <v>129994.97</v>
      </c>
      <c r="F29" s="13">
        <v>129428.52</v>
      </c>
      <c r="G29" s="13">
        <v>1531.03</v>
      </c>
      <c r="H29" s="13">
        <v>98.4</v>
      </c>
      <c r="I29" s="13">
        <v>99.9</v>
      </c>
    </row>
    <row r="30" spans="2:9" ht="28.5" customHeight="1">
      <c r="B30" s="10">
        <v>1001</v>
      </c>
      <c r="C30" s="27" t="s">
        <v>155</v>
      </c>
      <c r="D30" s="14">
        <v>131526</v>
      </c>
      <c r="E30" s="14">
        <v>129994.97</v>
      </c>
      <c r="F30" s="14">
        <v>129428.52</v>
      </c>
      <c r="G30" s="14">
        <v>1531.03</v>
      </c>
      <c r="H30" s="14">
        <v>98.4</v>
      </c>
      <c r="I30" s="14">
        <v>99.9</v>
      </c>
    </row>
    <row r="31" spans="2:9" ht="28.5" customHeight="1">
      <c r="B31" s="9">
        <v>1101</v>
      </c>
      <c r="C31" s="26" t="s">
        <v>437</v>
      </c>
      <c r="D31" s="13">
        <v>50000</v>
      </c>
      <c r="E31" s="13">
        <v>33166.69</v>
      </c>
      <c r="F31" s="14">
        <v>29200</v>
      </c>
      <c r="G31" s="13">
        <v>-16833.31</v>
      </c>
      <c r="H31" s="13">
        <v>58.4</v>
      </c>
      <c r="I31" s="13">
        <v>88</v>
      </c>
    </row>
    <row r="32" spans="2:9" ht="33.75" customHeight="1">
      <c r="B32" s="10">
        <v>1101</v>
      </c>
      <c r="C32" s="27" t="s">
        <v>278</v>
      </c>
      <c r="D32" s="14">
        <v>50000</v>
      </c>
      <c r="E32" s="14">
        <v>33166.69</v>
      </c>
      <c r="F32" s="14">
        <v>29200</v>
      </c>
      <c r="G32" s="14">
        <v>-16833.31</v>
      </c>
      <c r="H32" s="14">
        <v>58.4</v>
      </c>
      <c r="I32" s="14">
        <v>88</v>
      </c>
    </row>
    <row r="33" spans="2:9" ht="33.75" customHeight="1">
      <c r="B33" s="10"/>
      <c r="C33" s="26" t="s">
        <v>176</v>
      </c>
      <c r="D33" s="14">
        <v>87184442.02</v>
      </c>
      <c r="E33" s="13">
        <v>96758317.52</v>
      </c>
      <c r="F33" s="14">
        <v>92437008.92</v>
      </c>
      <c r="G33" s="13">
        <v>11484675.52</v>
      </c>
      <c r="H33" s="13">
        <v>108.4</v>
      </c>
      <c r="I33" s="13">
        <v>95.5</v>
      </c>
    </row>
    <row r="34" spans="2:9" ht="12.75">
      <c r="B34" s="66"/>
      <c r="C34" s="66"/>
      <c r="D34" s="66"/>
      <c r="E34" s="66"/>
      <c r="F34" s="66"/>
      <c r="G34" s="66"/>
      <c r="H34" s="66"/>
      <c r="I34" s="66"/>
    </row>
    <row r="35" spans="2:9" ht="12.75">
      <c r="B35" s="67"/>
      <c r="C35" s="67"/>
      <c r="D35" s="67"/>
      <c r="E35" s="67"/>
      <c r="F35" s="67"/>
      <c r="G35" s="67"/>
      <c r="H35" s="67"/>
      <c r="I35" s="67"/>
    </row>
    <row r="36" spans="2:9" ht="12.75">
      <c r="B36" s="67"/>
      <c r="C36" s="67"/>
      <c r="D36" s="67"/>
      <c r="E36" s="67"/>
      <c r="F36" s="67"/>
      <c r="G36" s="67"/>
      <c r="H36" s="67"/>
      <c r="I36" s="67"/>
    </row>
    <row r="37" spans="2:9" ht="12.75">
      <c r="B37" s="67"/>
      <c r="C37" s="67"/>
      <c r="D37" s="67"/>
      <c r="E37" s="67"/>
      <c r="F37" s="67"/>
      <c r="G37" s="67"/>
      <c r="H37" s="67"/>
      <c r="I37" s="67"/>
    </row>
    <row r="38" spans="2:9" ht="12.75">
      <c r="B38" s="67"/>
      <c r="C38" s="67"/>
      <c r="D38" s="67"/>
      <c r="E38" s="67"/>
      <c r="F38" s="67"/>
      <c r="G38" s="67"/>
      <c r="H38" s="67"/>
      <c r="I38" s="67"/>
    </row>
    <row r="39" spans="2:9" ht="12.75">
      <c r="B39" s="67"/>
      <c r="C39" s="67"/>
      <c r="D39" s="67"/>
      <c r="E39" s="67"/>
      <c r="F39" s="67"/>
      <c r="G39" s="67"/>
      <c r="H39" s="67"/>
      <c r="I39" s="67"/>
    </row>
  </sheetData>
  <sheetProtection/>
  <mergeCells count="14">
    <mergeCell ref="B3:I3"/>
    <mergeCell ref="B8:I8"/>
    <mergeCell ref="E10:E11"/>
    <mergeCell ref="B6:I6"/>
    <mergeCell ref="B7:I7"/>
    <mergeCell ref="G10:G11"/>
    <mergeCell ref="H10:H11"/>
    <mergeCell ref="I10:I11"/>
    <mergeCell ref="B34:I39"/>
    <mergeCell ref="B10:B11"/>
    <mergeCell ref="C10:C11"/>
    <mergeCell ref="D10:D11"/>
    <mergeCell ref="F10:F11"/>
    <mergeCell ref="B4:I4"/>
  </mergeCells>
  <printOptions/>
  <pageMargins left="0.75" right="0.75" top="1" bottom="1" header="0.5" footer="0.5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8"/>
  <sheetViews>
    <sheetView tabSelected="1" zoomScalePageLayoutView="0" workbookViewId="0" topLeftCell="A7">
      <selection activeCell="D8" sqref="D8:D9"/>
    </sheetView>
  </sheetViews>
  <sheetFormatPr defaultColWidth="9.125" defaultRowHeight="12.75"/>
  <cols>
    <col min="1" max="1" width="1.4921875" style="7" customWidth="1"/>
    <col min="2" max="2" width="50.00390625" style="16" customWidth="1"/>
    <col min="3" max="3" width="25.875" style="15" customWidth="1"/>
    <col min="4" max="4" width="16.50390625" style="7" customWidth="1"/>
    <col min="5" max="5" width="12.50390625" style="7" customWidth="1"/>
    <col min="6" max="6" width="16.50390625" style="7" customWidth="1"/>
    <col min="7" max="16384" width="9.125" style="7" customWidth="1"/>
  </cols>
  <sheetData>
    <row r="2" spans="2:6" ht="15">
      <c r="B2" s="53" t="s">
        <v>441</v>
      </c>
      <c r="C2" s="53"/>
      <c r="D2" s="53"/>
      <c r="E2" s="53"/>
      <c r="F2" s="53"/>
    </row>
    <row r="3" spans="2:6" ht="15">
      <c r="B3" s="17" t="s">
        <v>200</v>
      </c>
      <c r="C3" s="18"/>
      <c r="D3" s="18"/>
      <c r="E3" s="18"/>
      <c r="F3" s="18"/>
    </row>
    <row r="4" spans="2:6" ht="15">
      <c r="B4" s="17"/>
      <c r="C4" s="18"/>
      <c r="D4" s="18"/>
      <c r="E4" s="18"/>
      <c r="F4" s="18"/>
    </row>
    <row r="5" spans="2:6" ht="15">
      <c r="B5" s="54" t="s">
        <v>201</v>
      </c>
      <c r="C5" s="54"/>
      <c r="D5" s="54"/>
      <c r="E5" s="54"/>
      <c r="F5" s="54"/>
    </row>
    <row r="6" spans="2:6" ht="15">
      <c r="B6" s="54" t="s">
        <v>202</v>
      </c>
      <c r="C6" s="54"/>
      <c r="D6" s="54"/>
      <c r="E6" s="54"/>
      <c r="F6" s="54"/>
    </row>
    <row r="7" spans="2:6" ht="15">
      <c r="B7" s="53" t="s">
        <v>203</v>
      </c>
      <c r="C7" s="53"/>
      <c r="D7" s="53"/>
      <c r="E7" s="53"/>
      <c r="F7" s="53"/>
    </row>
    <row r="8" spans="2:6" ht="66.75" customHeight="1">
      <c r="B8" s="69" t="s">
        <v>0</v>
      </c>
      <c r="C8" s="69" t="s">
        <v>179</v>
      </c>
      <c r="D8" s="76" t="s">
        <v>584</v>
      </c>
      <c r="E8" s="68" t="s">
        <v>496</v>
      </c>
      <c r="F8" s="68" t="s">
        <v>180</v>
      </c>
    </row>
    <row r="9" spans="2:6" ht="25.5" customHeight="1">
      <c r="B9" s="69"/>
      <c r="C9" s="69"/>
      <c r="D9" s="77"/>
      <c r="E9" s="68"/>
      <c r="F9" s="68"/>
    </row>
    <row r="10" spans="2:6" ht="15">
      <c r="B10" s="30">
        <v>1</v>
      </c>
      <c r="C10" s="23">
        <v>2</v>
      </c>
      <c r="D10" s="10">
        <v>3</v>
      </c>
      <c r="E10" s="10">
        <v>4</v>
      </c>
      <c r="F10" s="10">
        <v>5</v>
      </c>
    </row>
    <row r="11" spans="2:6" ht="24.75" customHeight="1">
      <c r="B11" s="32" t="s">
        <v>222</v>
      </c>
      <c r="C11" s="35" t="s">
        <v>229</v>
      </c>
      <c r="D11" s="74"/>
      <c r="E11" s="36">
        <v>209662.63</v>
      </c>
      <c r="F11" s="36">
        <v>2200241.26</v>
      </c>
    </row>
    <row r="12" spans="2:6" ht="12.75" customHeight="1">
      <c r="B12" s="33" t="s">
        <v>223</v>
      </c>
      <c r="C12" s="37"/>
      <c r="D12" s="75"/>
      <c r="E12" s="38"/>
      <c r="F12" s="38"/>
    </row>
    <row r="13" spans="2:6" ht="22.5" customHeight="1">
      <c r="B13" s="32" t="s">
        <v>224</v>
      </c>
      <c r="C13" s="35" t="s">
        <v>229</v>
      </c>
      <c r="D13" s="74"/>
      <c r="E13" s="36">
        <v>0</v>
      </c>
      <c r="F13" s="36">
        <v>0</v>
      </c>
    </row>
    <row r="14" spans="2:6" ht="13.5" customHeight="1">
      <c r="B14" s="34" t="s">
        <v>225</v>
      </c>
      <c r="C14" s="31"/>
      <c r="D14" s="75"/>
      <c r="E14" s="39"/>
      <c r="F14" s="39"/>
    </row>
    <row r="15" spans="2:6" ht="22.5" customHeight="1">
      <c r="B15" s="32" t="s">
        <v>226</v>
      </c>
      <c r="C15" s="35" t="s">
        <v>229</v>
      </c>
      <c r="D15" s="74"/>
      <c r="E15" s="36">
        <v>0</v>
      </c>
      <c r="F15" s="36">
        <v>0</v>
      </c>
    </row>
    <row r="16" spans="2:6" ht="15" customHeight="1">
      <c r="B16" s="34" t="s">
        <v>225</v>
      </c>
      <c r="C16" s="31"/>
      <c r="D16" s="75"/>
      <c r="E16" s="39"/>
      <c r="F16" s="39"/>
    </row>
    <row r="17" spans="2:6" ht="22.5" customHeight="1">
      <c r="B17" s="32" t="s">
        <v>181</v>
      </c>
      <c r="C17" s="35" t="s">
        <v>182</v>
      </c>
      <c r="D17" s="10"/>
      <c r="E17" s="36">
        <v>209662.63</v>
      </c>
      <c r="F17" s="36">
        <v>2200241.26</v>
      </c>
    </row>
    <row r="18" spans="2:6" ht="36.75" customHeight="1">
      <c r="B18" s="32" t="s">
        <v>181</v>
      </c>
      <c r="C18" s="35" t="s">
        <v>183</v>
      </c>
      <c r="D18" s="10"/>
      <c r="E18" s="36">
        <v>209662.63</v>
      </c>
      <c r="F18" s="36">
        <v>2200241.26</v>
      </c>
    </row>
    <row r="19" spans="2:6" ht="22.5" customHeight="1">
      <c r="B19" s="32" t="s">
        <v>227</v>
      </c>
      <c r="C19" s="35" t="s">
        <v>184</v>
      </c>
      <c r="D19" s="10">
        <v>-85273642</v>
      </c>
      <c r="E19" s="36">
        <v>-96548654.89</v>
      </c>
      <c r="F19" s="36">
        <v>-95351292.7</v>
      </c>
    </row>
    <row r="20" spans="2:6" ht="22.5" customHeight="1">
      <c r="B20" s="32" t="s">
        <v>185</v>
      </c>
      <c r="C20" s="35" t="s">
        <v>186</v>
      </c>
      <c r="D20" s="10">
        <v>-85273642</v>
      </c>
      <c r="E20" s="36">
        <v>-96548654.89</v>
      </c>
      <c r="F20" s="36">
        <v>-95351292.7</v>
      </c>
    </row>
    <row r="21" spans="2:6" ht="22.5" customHeight="1">
      <c r="B21" s="32" t="s">
        <v>187</v>
      </c>
      <c r="C21" s="35" t="s">
        <v>188</v>
      </c>
      <c r="D21" s="10">
        <v>-85273642</v>
      </c>
      <c r="E21" s="36">
        <v>-96548654.89</v>
      </c>
      <c r="F21" s="36">
        <v>-95351292.7</v>
      </c>
    </row>
    <row r="22" spans="2:6" ht="34.5" customHeight="1">
      <c r="B22" s="32" t="s">
        <v>189</v>
      </c>
      <c r="C22" s="35" t="s">
        <v>190</v>
      </c>
      <c r="D22" s="10">
        <v>-85273642</v>
      </c>
      <c r="E22" s="36">
        <v>-96548654.89</v>
      </c>
      <c r="F22" s="36">
        <v>-95351292.7</v>
      </c>
    </row>
    <row r="23" spans="2:6" ht="21" customHeight="1">
      <c r="B23" s="32" t="s">
        <v>228</v>
      </c>
      <c r="C23" s="35" t="s">
        <v>191</v>
      </c>
      <c r="D23" s="10">
        <v>85273642</v>
      </c>
      <c r="E23" s="36">
        <v>96758317.52</v>
      </c>
      <c r="F23" s="36">
        <v>93151051.44</v>
      </c>
    </row>
    <row r="24" spans="2:6" ht="21" customHeight="1">
      <c r="B24" s="32" t="s">
        <v>192</v>
      </c>
      <c r="C24" s="35" t="s">
        <v>193</v>
      </c>
      <c r="D24" s="10">
        <v>85273642</v>
      </c>
      <c r="E24" s="36">
        <v>96758317.52</v>
      </c>
      <c r="F24" s="36">
        <v>93151051.44</v>
      </c>
    </row>
    <row r="25" spans="2:6" ht="21" customHeight="1">
      <c r="B25" s="32" t="s">
        <v>194</v>
      </c>
      <c r="C25" s="35" t="s">
        <v>195</v>
      </c>
      <c r="D25" s="10">
        <v>85273642</v>
      </c>
      <c r="E25" s="36">
        <v>96758317.52</v>
      </c>
      <c r="F25" s="36">
        <v>93151051.44</v>
      </c>
    </row>
    <row r="26" spans="2:6" ht="34.5" customHeight="1">
      <c r="B26" s="32" t="s">
        <v>196</v>
      </c>
      <c r="C26" s="35" t="s">
        <v>197</v>
      </c>
      <c r="D26" s="10">
        <v>85273642</v>
      </c>
      <c r="E26" s="36">
        <v>96758317.52</v>
      </c>
      <c r="F26" s="36">
        <v>93151051.44</v>
      </c>
    </row>
    <row r="27" spans="2:6" ht="19.5" customHeight="1">
      <c r="B27" s="32"/>
      <c r="C27" s="35" t="s">
        <v>198</v>
      </c>
      <c r="D27" s="10"/>
      <c r="E27" s="36">
        <v>0</v>
      </c>
      <c r="F27" s="36">
        <v>0</v>
      </c>
    </row>
    <row r="28" spans="2:6" ht="19.5" customHeight="1">
      <c r="B28" s="24"/>
      <c r="C28" s="35" t="s">
        <v>199</v>
      </c>
      <c r="D28" s="10"/>
      <c r="E28" s="36">
        <v>0</v>
      </c>
      <c r="F28" s="36">
        <v>0</v>
      </c>
    </row>
  </sheetData>
  <sheetProtection/>
  <mergeCells count="12">
    <mergeCell ref="B7:F7"/>
    <mergeCell ref="B6:F6"/>
    <mergeCell ref="B5:F5"/>
    <mergeCell ref="B2:F2"/>
    <mergeCell ref="D13:D14"/>
    <mergeCell ref="D8:D9"/>
    <mergeCell ref="D15:D16"/>
    <mergeCell ref="B8:B9"/>
    <mergeCell ref="C8:C9"/>
    <mergeCell ref="E8:E9"/>
    <mergeCell ref="F8:F9"/>
    <mergeCell ref="D11:D12"/>
  </mergeCell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СпецСчетная2</dc:creator>
  <cp:keywords/>
  <dc:description/>
  <cp:lastModifiedBy>GlavBuh</cp:lastModifiedBy>
  <cp:lastPrinted>2020-04-08T06:51:58Z</cp:lastPrinted>
  <dcterms:created xsi:type="dcterms:W3CDTF">2019-03-19T04:28:57Z</dcterms:created>
  <dcterms:modified xsi:type="dcterms:W3CDTF">2020-04-08T07:27:50Z</dcterms:modified>
  <cp:category/>
  <cp:version/>
  <cp:contentType/>
  <cp:contentStatus/>
</cp:coreProperties>
</file>